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525" windowWidth="14460" windowHeight="11580" tabRatio="820" firstSheet="5" activeTab="5"/>
  </bookViews>
  <sheets>
    <sheet name="пр № 7" sheetId="1" state="hidden" r:id="rId1"/>
    <sheet name="ПР № 12" sheetId="2" state="hidden" r:id="rId2"/>
    <sheet name="приложение 1" sheetId="3" state="hidden" r:id="rId3"/>
    <sheet name="Приложение 2" sheetId="4" state="hidden" r:id="rId4"/>
    <sheet name="приложение 3" sheetId="5" state="hidden" r:id="rId5"/>
    <sheet name="приложение 4" sheetId="6" r:id="rId6"/>
  </sheets>
  <definedNames>
    <definedName name="_xlnm.Print_Area" localSheetId="1">'ПР № 12'!$A$1:$J$20</definedName>
    <definedName name="_xlnm.Print_Area" localSheetId="0">'пр № 7'!$A$1:$J$99</definedName>
    <definedName name="_xlnm.Print_Area" localSheetId="4">'приложение 3'!$A$1:$C$52</definedName>
    <definedName name="_xlnm.Print_Area" localSheetId="5">'приложение 4'!$A$1:$C$31</definedName>
  </definedNames>
  <calcPr fullCalcOnLoad="1"/>
</workbook>
</file>

<file path=xl/sharedStrings.xml><?xml version="1.0" encoding="utf-8"?>
<sst xmlns="http://schemas.openxmlformats.org/spreadsheetml/2006/main" count="4836" uniqueCount="1261">
  <si>
    <t>Перечень</t>
  </si>
  <si>
    <t>(тыс. руб.)</t>
  </si>
  <si>
    <t>954</t>
  </si>
  <si>
    <t>1.</t>
  </si>
  <si>
    <t>2.</t>
  </si>
  <si>
    <t>3.</t>
  </si>
  <si>
    <t>4.</t>
  </si>
  <si>
    <t>5.</t>
  </si>
  <si>
    <t>0707</t>
  </si>
  <si>
    <t>ИТОГО</t>
  </si>
  <si>
    <t>Управление образования администрации городского округа Кинешма</t>
  </si>
  <si>
    <t>965</t>
  </si>
  <si>
    <t>Код бюджетной классификации Российской Федерации</t>
  </si>
  <si>
    <t>Приложение № 12</t>
  </si>
  <si>
    <t>Цель
гарантирования</t>
  </si>
  <si>
    <t>Наименование 
принципала</t>
  </si>
  <si>
    <t>Наличие права
регрессного
требования</t>
  </si>
  <si>
    <t>Иные условия
предоставления
муниципальных
гарантий</t>
  </si>
  <si>
    <t>1</t>
  </si>
  <si>
    <t>1.1</t>
  </si>
  <si>
    <t>5800,0</t>
  </si>
  <si>
    <t>По заимствованиям
муниципальное унитарное  предприятие "Водоканал"</t>
  </si>
  <si>
    <t>Раздел,
подраздел</t>
  </si>
  <si>
    <t>Целевая 
статья</t>
  </si>
  <si>
    <t>Вид
расхода</t>
  </si>
  <si>
    <t>953</t>
  </si>
  <si>
    <t>958</t>
  </si>
  <si>
    <t>951</t>
  </si>
  <si>
    <t>961</t>
  </si>
  <si>
    <t>Наименование доходов</t>
  </si>
  <si>
    <t>№ 
п/п</t>
  </si>
  <si>
    <t xml:space="preserve">от </t>
  </si>
  <si>
    <t xml:space="preserve">"О бюджете городского округа Кинешма  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</si>
  <si>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</si>
  <si>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</si>
  <si>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</si>
  <si>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</si>
  <si>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</si>
  <si>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</si>
  <si>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</si>
  <si>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</si>
  <si>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</si>
  <si>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</si>
  <si>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</si>
  <si>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</si>
  <si>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</si>
  <si>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Ведомственная целевая программа
 «Организация отдыха, оздоровления и занятости детей и подростков городского округа Кинешма». </t>
  </si>
  <si>
    <t>19.</t>
  </si>
  <si>
    <t>20.</t>
  </si>
  <si>
    <t>21.</t>
  </si>
  <si>
    <t>22.</t>
  </si>
  <si>
    <t>23.</t>
  </si>
  <si>
    <t>Комитет по физической культуре и спорту администрации городского округа Кинешма"</t>
  </si>
  <si>
    <t>Закрытое акционерное
 общество АКБ "Инвестиционный торговый банк"</t>
  </si>
  <si>
    <t>имеется</t>
  </si>
  <si>
    <t>Муниципальная гарантия городского
 округа Кинешма не обеспечивает
 исполнение обязательств по уплате 
неустоек( пеней, штрафов)</t>
  </si>
  <si>
    <t>Итого общий объём 
гарантий</t>
  </si>
  <si>
    <t>1.2</t>
  </si>
  <si>
    <t>Исполнение муниципальных гарантий
 городского округа Кинешма</t>
  </si>
  <si>
    <t>За счет источников внутреннего финансирования дефицита 
бюджета городского округа Кинешма</t>
  </si>
  <si>
    <t>За  счет расходов бюджета городского округа Кинешма</t>
  </si>
  <si>
    <t xml:space="preserve">Общая 
сумма
</t>
  </si>
  <si>
    <t>2012 год</t>
  </si>
  <si>
    <t>2013 год</t>
  </si>
  <si>
    <t>Сумма гарантирования ( тыс.руб.)</t>
  </si>
  <si>
    <t>объём бюджетных
 ассигнований на
 исполнение
 гарантий по 
возможным
 гарантийным
 случаям в 
2012 году (тыс.руб.)</t>
  </si>
  <si>
    <t>объём бюджетных
 ассигнований на
 исполнение
 гарантий по 
возможным
 гарантийным
 случаям в 
2013 году (тыс.руб.)</t>
  </si>
  <si>
    <t>№</t>
  </si>
  <si>
    <t>к решению городской Думы городского 
округа Кинешма  пятого созыва</t>
  </si>
  <si>
    <t>ПРОГРАММА   МУНИЦИПАЛЬНЫХ    ГАРАНТИЙ 
городского округа  Кинешма  
 на 2012 год и плановый период 2013 и 2014 годов</t>
  </si>
  <si>
    <t>на 2012 год и  плановый период 2013 и 2014 годов"</t>
  </si>
  <si>
    <t>11600,0</t>
  </si>
  <si>
    <t>Перечень подлежащих предоставлению и исполнению муниципальных гарантий
 городского округа Кинешма в 2012 -2014 годах</t>
  </si>
  <si>
    <t>2014 год</t>
  </si>
  <si>
    <t>0</t>
  </si>
  <si>
    <t>объём бюджетных
 ассигнований на
 исполнение
 гарантий по 
возможным
 гарантийным
 случаям в 
2014 году (тыс.руб.)</t>
  </si>
  <si>
    <t>Общий объем бюджетных ассигнований, предусмотренных на исполнение муниципальных гарантий городского округа Кинешма по возможным гарантийным случаям в 2012 году и  плановый период 2013 и 2014 годов.</t>
  </si>
  <si>
    <t>962</t>
  </si>
  <si>
    <t>963</t>
  </si>
  <si>
    <t>2015 год</t>
  </si>
  <si>
    <t>,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</si>
  <si>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</si>
  <si>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</si>
  <si>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</si>
  <si>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</si>
  <si>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</si>
  <si>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</si>
  <si>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</si>
  <si>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</si>
  <si>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</si>
  <si>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</si>
  <si>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</si>
  <si>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</si>
  <si>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</si>
  <si>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 xml:space="preserve">               </t>
  </si>
  <si>
    <t xml:space="preserve">Приложение  7
к проекту  решения городской Думы городского 
округа Кинешма 
"О бюджете городского округа  Кинешма на 2014 год и плановый  период 2015и 2016 годов
от ______________№__________     
</t>
  </si>
  <si>
    <t xml:space="preserve"> на  2014 год и  плановый период 2015 и 2016 годов.</t>
  </si>
  <si>
    <t>муниципальных  программ</t>
  </si>
  <si>
    <t>2016 год</t>
  </si>
  <si>
    <t>администратор</t>
  </si>
  <si>
    <t xml:space="preserve">Наименование программы
</t>
  </si>
  <si>
    <t>0100</t>
  </si>
  <si>
    <t>0102</t>
  </si>
  <si>
    <t>0103</t>
  </si>
  <si>
    <t>0104</t>
  </si>
  <si>
    <t>0106</t>
  </si>
  <si>
    <t>0113</t>
  </si>
  <si>
    <t>0300</t>
  </si>
  <si>
    <t>0400</t>
  </si>
  <si>
    <t>0405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</si>
  <si>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</si>
  <si>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</si>
  <si>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</si>
  <si>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</si>
  <si>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</si>
  <si>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</si>
  <si>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</si>
  <si>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</si>
  <si>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</si>
  <si>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</si>
  <si>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0709</t>
  </si>
  <si>
    <t>0800</t>
  </si>
  <si>
    <t>0801</t>
  </si>
  <si>
    <t>0804</t>
  </si>
  <si>
    <t>1000</t>
  </si>
  <si>
    <t>1001</t>
  </si>
  <si>
    <t>1003</t>
  </si>
  <si>
    <t>1004</t>
  </si>
  <si>
    <t>1100</t>
  </si>
  <si>
    <t>1102</t>
  </si>
  <si>
    <t>1105</t>
  </si>
  <si>
    <t>1200</t>
  </si>
  <si>
    <t>1201</t>
  </si>
  <si>
    <t>1300</t>
  </si>
  <si>
    <t>1301</t>
  </si>
  <si>
    <t>0105</t>
  </si>
  <si>
    <t xml:space="preserve">  ШТРАФЫ, САНКЦИИ, ВОЗМЕЩЕНИЕ УЩЕРБА</t>
  </si>
  <si>
    <t xml:space="preserve">  ПРОЧИЕ НЕНАЛОГОВЫЕ ДОХОДЫ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</si>
  <si>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</si>
  <si>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Наименование показателя</t>
  </si>
  <si>
    <t>000</t>
  </si>
  <si>
    <t>увеличение остатков средств, всего</t>
  </si>
  <si>
    <t>уменьшение остатков средств, всего</t>
  </si>
  <si>
    <t>х</t>
  </si>
  <si>
    <t xml:space="preserve">в том числе: 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</si>
  <si>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</si>
  <si>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</si>
  <si>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</si>
  <si>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</si>
  <si>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</si>
  <si>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</si>
  <si>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</si>
  <si>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</si>
  <si>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</si>
  <si>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</si>
  <si>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</si>
  <si>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</si>
  <si>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Единый сельскохозяйственный налог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</si>
  <si>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</si>
  <si>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</si>
  <si>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</si>
  <si>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</si>
  <si>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</si>
  <si>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Земельный налог</t>
  </si>
  <si>
    <t xml:space="preserve">  Земельный налог с организаций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</si>
  <si>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</si>
  <si>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 Земельный налог с физических лиц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</si>
  <si>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</si>
  <si>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</si>
  <si>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</si>
  <si>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</si>
  <si>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</si>
  <si>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ЗАДОЛЖЕННОСТЬ И ПЕРЕРАСЧЕТЫ ПО ОТМЕНЕННЫМ НАЛОГАМ, СБОРАМ И ИНЫМ ОБЯЗАТЕЛЬНЫМ ПЛАТЕЖАМ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</si>
  <si>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</si>
  <si>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</si>
  <si>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</si>
  <si>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</si>
  <si>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</si>
  <si>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 Платежи от государственных и муниципальных унитарных предприятий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</si>
  <si>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</si>
  <si>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</si>
  <si>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</si>
  <si>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</si>
  <si>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</si>
  <si>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</si>
  <si>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</si>
  <si>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сбросы загрязняющих веществ в водные объекты</t>
  </si>
  <si>
    <t xml:space="preserve">  Плата за размещение отходов производства и потребления</t>
  </si>
  <si>
    <t xml:space="preserve">  Доходы от оказания платных услуг (работ)</t>
  </si>
  <si>
    <t xml:space="preserve">  Прочие доходы от оказания платных услуг (работ)</t>
  </si>
  <si>
    <t xml:space="preserve">  Прочие доходы от оказания платных услуг (работ) получателями средств бюджетов городских округов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</si>
  <si>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</si>
  <si>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</si>
  <si>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городских округов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</si>
  <si>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</si>
  <si>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</si>
  <si>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</si>
  <si>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</si>
  <si>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</si>
  <si>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</si>
  <si>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</si>
  <si>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 Невыясненные поступления</t>
  </si>
  <si>
    <t xml:space="preserve">  Невыясненные поступления, зачисляемые в бюджеты городских округов</t>
  </si>
  <si>
    <t xml:space="preserve">  Прочие неналоговые доходы</t>
  </si>
  <si>
    <t xml:space="preserve">  Прочие неналоговые доходы бюджетов городских округов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</si>
  <si>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</si>
  <si>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</si>
  <si>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</si>
  <si>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</si>
  <si>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</si>
  <si>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городских округов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</si>
  <si>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</si>
  <si>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</si>
  <si>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</si>
  <si>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городских округов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</si>
  <si>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</si>
  <si>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</si>
  <si>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</si>
  <si>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 Прочие субвенции</t>
  </si>
  <si>
    <t xml:space="preserve">  Прочие субвенции бюджетам городских округов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</si>
  <si>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</si>
  <si>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4210200130</t>
  </si>
  <si>
    <t>8090010950</t>
  </si>
  <si>
    <t>4230100140</t>
  </si>
  <si>
    <t>4210100180</t>
  </si>
  <si>
    <t>4210100280</t>
  </si>
  <si>
    <t>4220100110</t>
  </si>
  <si>
    <t>4220100500</t>
  </si>
  <si>
    <t>4110100030</t>
  </si>
  <si>
    <t>4110180100</t>
  </si>
  <si>
    <t>4110180170</t>
  </si>
  <si>
    <t>4130100040</t>
  </si>
  <si>
    <t>4130180150</t>
  </si>
  <si>
    <t>4130180160</t>
  </si>
  <si>
    <t>4140100060</t>
  </si>
  <si>
    <t>4160100090</t>
  </si>
  <si>
    <t>4160100100</t>
  </si>
  <si>
    <t>4170210290</t>
  </si>
  <si>
    <t>4170310600</t>
  </si>
  <si>
    <t>5320110270</t>
  </si>
  <si>
    <t>4610100160</t>
  </si>
  <si>
    <t>4510110340</t>
  </si>
  <si>
    <t>4510110550</t>
  </si>
  <si>
    <t>4510120070</t>
  </si>
  <si>
    <t>4510120100</t>
  </si>
  <si>
    <t>4510120110</t>
  </si>
  <si>
    <t>4320110960</t>
  </si>
  <si>
    <t>5410100350</t>
  </si>
  <si>
    <t>5410100360</t>
  </si>
  <si>
    <t>5410280350</t>
  </si>
  <si>
    <t>5410280360</t>
  </si>
  <si>
    <t>7490060050</t>
  </si>
  <si>
    <t>7590051200</t>
  </si>
  <si>
    <t>4810100190</t>
  </si>
  <si>
    <t>7010000430</t>
  </si>
  <si>
    <t>7010000440</t>
  </si>
  <si>
    <t>7110000460</t>
  </si>
  <si>
    <t>7110000470</t>
  </si>
  <si>
    <t>5020110220</t>
  </si>
  <si>
    <t>5020110230</t>
  </si>
  <si>
    <t>5020110240</t>
  </si>
  <si>
    <t xml:space="preserve">     в том числе: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</si>
  <si>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</si>
  <si>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</si>
  <si>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</si>
  <si>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</si>
  <si>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</si>
  <si>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</si>
  <si>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источники внутреннего финансирования</t>
  </si>
  <si>
    <t>из них:</t>
  </si>
  <si>
    <t xml:space="preserve"> 000 0102000000 0000 000</t>
  </si>
  <si>
    <t xml:space="preserve"> 000 0102000000 0000 800</t>
  </si>
  <si>
    <t xml:space="preserve"> 000 0102000004 0000 810</t>
  </si>
  <si>
    <t xml:space="preserve"> 000 0103010000 0000 700</t>
  </si>
  <si>
    <t xml:space="preserve"> 000 0103010004 0000 710</t>
  </si>
  <si>
    <t xml:space="preserve"> 000 0103010000 0000 800</t>
  </si>
  <si>
    <t xml:space="preserve"> 000 0103010004 0000 810</t>
  </si>
  <si>
    <t xml:space="preserve"> 000 0105000000 0000 000</t>
  </si>
  <si>
    <t xml:space="preserve"> 000 0105020000 0000 500</t>
  </si>
  <si>
    <t xml:space="preserve"> 000 0105020100 0000 510</t>
  </si>
  <si>
    <t xml:space="preserve"> 000 0105020104 0000 510</t>
  </si>
  <si>
    <t xml:space="preserve"> 000 0105020000 0000 600</t>
  </si>
  <si>
    <t xml:space="preserve"> 000 0105020100 0000 610</t>
  </si>
  <si>
    <t xml:space="preserve"> 000 0105020104 0000 610</t>
  </si>
  <si>
    <t>0703</t>
  </si>
  <si>
    <t>46201S0510</t>
  </si>
  <si>
    <t>4310110990</t>
  </si>
  <si>
    <t>4310200150</t>
  </si>
  <si>
    <t>0600</t>
  </si>
  <si>
    <t xml:space="preserve"> 000 1000000000 0000 000</t>
  </si>
  <si>
    <t xml:space="preserve"> 000 1010000000 0000 000</t>
  </si>
  <si>
    <t xml:space="preserve"> 000 1010200001 0000 110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</si>
  <si>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</si>
  <si>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</si>
  <si>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</si>
  <si>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</si>
  <si>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000 1030000000 0000 000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</si>
  <si>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</si>
  <si>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</si>
  <si>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</si>
  <si>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</si>
  <si>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</si>
  <si>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000 1050000000 0000 000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</si>
  <si>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</si>
  <si>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</si>
  <si>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</si>
  <si>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</si>
  <si>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000 1050300001 0000 110</t>
  </si>
  <si>
    <t xml:space="preserve"> 000 1050301001 0000 110</t>
  </si>
  <si>
    <t xml:space="preserve"> 000 1050400002 0000 110</t>
  </si>
  <si>
    <t xml:space="preserve"> 000 1050401002 0000 110</t>
  </si>
  <si>
    <t xml:space="preserve"> 000 1060000000 0000 000</t>
  </si>
  <si>
    <t xml:space="preserve"> 000 1060100000 0000 110</t>
  </si>
  <si>
    <t xml:space="preserve"> 000 1060102004 0000 110</t>
  </si>
  <si>
    <t xml:space="preserve"> 000 1060600000 0000 110</t>
  </si>
  <si>
    <t xml:space="preserve"> 000 1060603000 0000 110</t>
  </si>
  <si>
    <t xml:space="preserve"> 000 1060603204 0000 110</t>
  </si>
  <si>
    <t xml:space="preserve"> 000 1060604000 0000 110</t>
  </si>
  <si>
    <t xml:space="preserve"> 000 1060604204 0000 110</t>
  </si>
  <si>
    <t xml:space="preserve"> 000 1080000000 0000 000</t>
  </si>
  <si>
    <t xml:space="preserve"> 000 1080300001 0000 110</t>
  </si>
  <si>
    <t xml:space="preserve"> 000 1080301001 0000 110</t>
  </si>
  <si>
    <t xml:space="preserve"> 000 1080700001 0000 110</t>
  </si>
  <si>
    <t xml:space="preserve"> 000 1080715001 0000 110</t>
  </si>
  <si>
    <t xml:space="preserve"> 000 1090000000 0000 000</t>
  </si>
  <si>
    <t xml:space="preserve"> 000 1110000000 0000 000</t>
  </si>
  <si>
    <t xml:space="preserve"> 000 1110500000 0000 120</t>
  </si>
  <si>
    <t xml:space="preserve"> 000 1110501000 0000 120</t>
  </si>
  <si>
    <t xml:space="preserve"> 000 1110501204 0000 120</t>
  </si>
  <si>
    <t xml:space="preserve"> 000 1110503000 0000 120</t>
  </si>
  <si>
    <t xml:space="preserve"> 000 1110503404 0000 120</t>
  </si>
  <si>
    <t xml:space="preserve"> 000 1110700000 0000 120</t>
  </si>
  <si>
    <t xml:space="preserve"> 000 1110701000 0000 120</t>
  </si>
  <si>
    <t xml:space="preserve"> 000 1110701404 0000 120</t>
  </si>
  <si>
    <t xml:space="preserve"> 000 1110900000 0000 120</t>
  </si>
  <si>
    <t xml:space="preserve"> 000 1110904000 0000 120</t>
  </si>
  <si>
    <t xml:space="preserve"> 000 1110904404 0000 120</t>
  </si>
  <si>
    <t xml:space="preserve"> 000 1120000000 0000 000</t>
  </si>
  <si>
    <t xml:space="preserve"> 000 1120100001 0000 120</t>
  </si>
  <si>
    <t xml:space="preserve"> 000 1120101001 0000 120</t>
  </si>
  <si>
    <t xml:space="preserve"> 000 1120103001 0000 120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</si>
  <si>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</si>
  <si>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</si>
  <si>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</si>
  <si>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</si>
  <si>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</si>
  <si>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000 1130000000 0000 000</t>
  </si>
  <si>
    <t xml:space="preserve"> 000 1130100000 0000 130</t>
  </si>
  <si>
    <t xml:space="preserve"> 000 1130199000 0000 130</t>
  </si>
  <si>
    <t xml:space="preserve"> 000 1130199404 0000 130</t>
  </si>
  <si>
    <t xml:space="preserve"> 000 1130200000 0000 130</t>
  </si>
  <si>
    <t xml:space="preserve"> 000 1130299000 0000 130</t>
  </si>
  <si>
    <t xml:space="preserve"> 000 1130299404 0000 130</t>
  </si>
  <si>
    <t xml:space="preserve"> 000 1140000000 0000 000</t>
  </si>
  <si>
    <t xml:space="preserve"> 000 1140200000 0000 000</t>
  </si>
  <si>
    <t xml:space="preserve"> 000 1140204004 0000 410</t>
  </si>
  <si>
    <t xml:space="preserve"> 000 1140204304 0000 410</t>
  </si>
  <si>
    <t xml:space="preserve"> 000 1140600000 0000 430</t>
  </si>
  <si>
    <t xml:space="preserve"> 000 1140601000 0000 430</t>
  </si>
  <si>
    <t xml:space="preserve"> 000 1140601204 0000 430</t>
  </si>
  <si>
    <t xml:space="preserve"> 000 1160000000 0000 000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</si>
  <si>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</si>
  <si>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</si>
  <si>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000 1170000000 0000 000</t>
  </si>
  <si>
    <t xml:space="preserve"> 000 1170100000 0000 180</t>
  </si>
  <si>
    <t xml:space="preserve"> 000 1170104004 0000 180</t>
  </si>
  <si>
    <t xml:space="preserve"> 000 1170500000 0000 180</t>
  </si>
  <si>
    <t xml:space="preserve"> 000 1170504004 0000 180</t>
  </si>
  <si>
    <t xml:space="preserve"> 000 2000000000 0000 000</t>
  </si>
  <si>
    <t xml:space="preserve"> 000 2020000000 0000 000</t>
  </si>
  <si>
    <t xml:space="preserve">  Субсидии бюджетам на реализацию мероприятий по обеспечению жильем молодых семей</t>
  </si>
  <si>
    <t xml:space="preserve">  Субсидии бюджетам городских округов на реализацию мероприятий по обеспечению жильем молодых семей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</si>
  <si>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</si>
  <si>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</si>
  <si>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Иные межбюджетные трансферты</t>
  </si>
  <si>
    <t xml:space="preserve"> 000 2190000000 0000 000</t>
  </si>
  <si>
    <t>4210200020</t>
  </si>
  <si>
    <t>4210100020</t>
  </si>
  <si>
    <t>4220100020</t>
  </si>
  <si>
    <t>4110100020</t>
  </si>
  <si>
    <t>4110100050</t>
  </si>
  <si>
    <t>4130100020</t>
  </si>
  <si>
    <t>4140100020</t>
  </si>
  <si>
    <t>0406</t>
  </si>
  <si>
    <t>4610100020</t>
  </si>
  <si>
    <t>5110100020</t>
  </si>
  <si>
    <t>45201S3100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</si>
  <si>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</si>
  <si>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</si>
  <si>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</si>
  <si>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</si>
  <si>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</si>
  <si>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</si>
  <si>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ОКАЗАНИЯ ПЛАТНЫХ УСЛУГ И КОМПЕНСАЦИИ ЗАТРАТ ГОСУДАРСТВА</t>
  </si>
  <si>
    <t xml:space="preserve"> 000 2021000000 0000 150</t>
  </si>
  <si>
    <t xml:space="preserve"> 000 2021500100 0000 150</t>
  </si>
  <si>
    <t xml:space="preserve"> 000 2021500104 0000 150</t>
  </si>
  <si>
    <t xml:space="preserve"> 000 2021500200 0000 150</t>
  </si>
  <si>
    <t xml:space="preserve"> 000 2021500204 0000 150</t>
  </si>
  <si>
    <t xml:space="preserve"> 000 2022000000 0000 150</t>
  </si>
  <si>
    <t xml:space="preserve"> 000 2022021600 0000 150</t>
  </si>
  <si>
    <t xml:space="preserve"> 000 2022021604 0000 150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</si>
  <si>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</si>
  <si>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</si>
  <si>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</si>
  <si>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000 2022029904 0000 150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</si>
  <si>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</si>
  <si>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000 2022030200 0000 150</t>
  </si>
  <si>
    <t xml:space="preserve">  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</si>
  <si>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000 2022030204 0000 150</t>
  </si>
  <si>
    <t xml:space="preserve"> 000 2022549700 0000 150</t>
  </si>
  <si>
    <t xml:space="preserve"> 000 2022549704 0000 150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</si>
  <si>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</si>
  <si>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</si>
  <si>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округов на реализацию программ формирования современной городской среды</t>
  </si>
  <si>
    <t xml:space="preserve"> 000 2022555504 0000 150</t>
  </si>
  <si>
    <t xml:space="preserve"> 000 2022999900 0000 150</t>
  </si>
  <si>
    <t xml:space="preserve"> 000 2022999904 0000 150</t>
  </si>
  <si>
    <t xml:space="preserve"> 000 2023000000 0000 150</t>
  </si>
  <si>
    <t xml:space="preserve"> 000 2023002400 0000 150</t>
  </si>
  <si>
    <t xml:space="preserve"> 000 2023002404 0000 150</t>
  </si>
  <si>
    <t xml:space="preserve"> 000 2023508200 0000 150</t>
  </si>
  <si>
    <t xml:space="preserve"> 000 2023508204 0000 150</t>
  </si>
  <si>
    <t xml:space="preserve"> 000 2023512000 0000 150</t>
  </si>
  <si>
    <t xml:space="preserve"> 000 2023512004 0000 150</t>
  </si>
  <si>
    <t xml:space="preserve"> 000 2023999900 0000 150</t>
  </si>
  <si>
    <t xml:space="preserve"> 000 2023999904 0000 150</t>
  </si>
  <si>
    <t xml:space="preserve"> 000 2024000000 0000 150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</si>
  <si>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</si>
  <si>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</si>
  <si>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городских округов</t>
  </si>
  <si>
    <t xml:space="preserve"> 000 2070400004 0000 150</t>
  </si>
  <si>
    <t xml:space="preserve"> 000 2070405004 0000 150</t>
  </si>
  <si>
    <t xml:space="preserve"> 000 2190000004 0000 150</t>
  </si>
  <si>
    <t xml:space="preserve"> 000 2196001004 0000 150</t>
  </si>
  <si>
    <t>Код источника по бюджетной классификации</t>
  </si>
  <si>
    <t>КВСР</t>
  </si>
  <si>
    <t>ЦСР</t>
  </si>
  <si>
    <t>Вр</t>
  </si>
  <si>
    <t>600</t>
  </si>
  <si>
    <t>200</t>
  </si>
  <si>
    <t>5110160020</t>
  </si>
  <si>
    <t>4140100080</t>
  </si>
  <si>
    <t>41402S1430</t>
  </si>
  <si>
    <t>4170210030</t>
  </si>
  <si>
    <t>4170340050</t>
  </si>
  <si>
    <t>79900S1950</t>
  </si>
  <si>
    <t>800</t>
  </si>
  <si>
    <t>44202S0190</t>
  </si>
  <si>
    <t>42101S0340</t>
  </si>
  <si>
    <t>300</t>
  </si>
  <si>
    <t>42201S0340</t>
  </si>
  <si>
    <t>4240100360</t>
  </si>
  <si>
    <t>100</t>
  </si>
  <si>
    <t>4170340060</t>
  </si>
  <si>
    <t>41402S1420</t>
  </si>
  <si>
    <t>4170310380</t>
  </si>
  <si>
    <t>4160200360</t>
  </si>
  <si>
    <t>4170480110</t>
  </si>
  <si>
    <t>5310100360</t>
  </si>
  <si>
    <t>5410300420</t>
  </si>
  <si>
    <t>4820110200</t>
  </si>
  <si>
    <t>51201S0540</t>
  </si>
  <si>
    <t>4530110010</t>
  </si>
  <si>
    <t>400</t>
  </si>
  <si>
    <t>4530100020</t>
  </si>
  <si>
    <t>4530100240</t>
  </si>
  <si>
    <t>5110100260</t>
  </si>
  <si>
    <t>5110100270</t>
  </si>
  <si>
    <t>5110100580</t>
  </si>
  <si>
    <t>5110111250</t>
  </si>
  <si>
    <t>5110200020</t>
  </si>
  <si>
    <t>5110200300</t>
  </si>
  <si>
    <t>561F255550</t>
  </si>
  <si>
    <t>4140100070</t>
  </si>
  <si>
    <t>4140100620</t>
  </si>
  <si>
    <t>41402S1440</t>
  </si>
  <si>
    <t>4310310030</t>
  </si>
  <si>
    <t>4310310100</t>
  </si>
  <si>
    <t>4310310120</t>
  </si>
  <si>
    <t>4320100020</t>
  </si>
  <si>
    <t>4320100620</t>
  </si>
  <si>
    <t>4330100360</t>
  </si>
  <si>
    <t>5420160070</t>
  </si>
  <si>
    <t>4700120160</t>
  </si>
  <si>
    <t>455F367483</t>
  </si>
  <si>
    <t>455F367484</t>
  </si>
  <si>
    <t>455F36748S</t>
  </si>
  <si>
    <t>4420200020</t>
  </si>
  <si>
    <t>4420200330</t>
  </si>
  <si>
    <t>4420210030</t>
  </si>
  <si>
    <t>4420240070</t>
  </si>
  <si>
    <t>4430110260</t>
  </si>
  <si>
    <t>7690040120</t>
  </si>
  <si>
    <t>4410240110</t>
  </si>
  <si>
    <t>45401L4970</t>
  </si>
  <si>
    <t>5420120010</t>
  </si>
  <si>
    <t>7690040130</t>
  </si>
  <si>
    <t>45101R0820</t>
  </si>
  <si>
    <t>4410140020</t>
  </si>
  <si>
    <t>5410400020</t>
  </si>
  <si>
    <t>5410400210</t>
  </si>
  <si>
    <t>700</t>
  </si>
  <si>
    <t>7010000370</t>
  </si>
  <si>
    <t>7110000370</t>
  </si>
  <si>
    <t>4900211440</t>
  </si>
  <si>
    <t>5010100360</t>
  </si>
  <si>
    <t xml:space="preserve">  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</si>
  <si>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 000 1110530000 0000 120</t>
  </si>
  <si>
    <t xml:space="preserve">  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</si>
  <si>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 xml:space="preserve"> 000 1110532000 0000 120</t>
  </si>
  <si>
    <t xml:space="preserve"> 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</si>
  <si>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 xml:space="preserve"> 000 1110532404 0000 120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</si>
  <si>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</si>
  <si>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</si>
  <si>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</si>
  <si>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</si>
  <si>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</si>
  <si>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</si>
  <si>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</si>
  <si>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</si>
  <si>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</si>
  <si>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000 1160106301 0000 140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</si>
  <si>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</si>
  <si>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</si>
  <si>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</si>
  <si>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</si>
  <si>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</si>
  <si>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</si>
  <si>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</si>
  <si>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</si>
  <si>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</si>
  <si>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 000 1160113001 0000 140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</si>
  <si>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</si>
  <si>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 000 1160113301 0000 140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</si>
  <si>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</si>
  <si>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</si>
  <si>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</si>
  <si>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</si>
  <si>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</si>
  <si>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</si>
  <si>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</si>
  <si>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</si>
  <si>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</si>
  <si>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 000 1160117001 0000 140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</si>
  <si>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</si>
  <si>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</si>
  <si>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</si>
  <si>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</si>
  <si>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</si>
  <si>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</si>
  <si>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</si>
  <si>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 000 1160119401 0000 140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</si>
  <si>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</si>
  <si>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</si>
  <si>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</si>
  <si>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</si>
  <si>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</si>
  <si>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</si>
  <si>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</si>
  <si>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</si>
  <si>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</si>
  <si>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</si>
  <si>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</si>
  <si>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</si>
  <si>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</si>
  <si>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 000 1160701004 0000 140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</si>
  <si>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</si>
  <si>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 000 1160709000 0000 140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</si>
  <si>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</si>
  <si>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 000 1160709004 0000 140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</si>
  <si>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</si>
  <si>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</si>
  <si>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000 1161010000 0000 140</t>
  </si>
  <si>
    <t xml:space="preserve"> 000 1161010004 0000 140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</si>
  <si>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</si>
  <si>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</si>
  <si>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</si>
  <si>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</si>
  <si>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</si>
  <si>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</si>
  <si>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</si>
  <si>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</si>
  <si>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</si>
  <si>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</si>
  <si>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000 2022530404 0000 150</t>
  </si>
  <si>
    <t xml:space="preserve"> 000 2024530300 0000 150</t>
  </si>
  <si>
    <t xml:space="preserve"> 000 2024530304 0000 150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</si>
  <si>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</si>
  <si>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</si>
  <si>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городских округов</t>
  </si>
  <si>
    <t xml:space="preserve"> 000 2024999904 0000 150</t>
  </si>
  <si>
    <t>41702S1950</t>
  </si>
  <si>
    <t>8090011730</t>
  </si>
  <si>
    <t>4210110030</t>
  </si>
  <si>
    <t>4900111560</t>
  </si>
  <si>
    <t>8090000370</t>
  </si>
  <si>
    <t>4130111600</t>
  </si>
  <si>
    <t>4130153031</t>
  </si>
  <si>
    <t>4170411670</t>
  </si>
  <si>
    <t>41704L3041</t>
  </si>
  <si>
    <t>7310060040</t>
  </si>
  <si>
    <t>5410611630</t>
  </si>
  <si>
    <t>4620111660</t>
  </si>
  <si>
    <t>4620111740</t>
  </si>
  <si>
    <t>4620186500</t>
  </si>
  <si>
    <t>56301L2990</t>
  </si>
  <si>
    <t>79900S2000</t>
  </si>
  <si>
    <t>5410611620</t>
  </si>
  <si>
    <t>8090055490</t>
  </si>
  <si>
    <t>4510111640</t>
  </si>
  <si>
    <t>Раздел, подраздел</t>
  </si>
  <si>
    <t>Исполнено</t>
  </si>
  <si>
    <t>0107</t>
  </si>
  <si>
    <t xml:space="preserve"> 000 0105000000 0000 500</t>
  </si>
  <si>
    <t xml:space="preserve"> 000 0105000000 0000 600</t>
  </si>
  <si>
    <t>Доходы бюджета - всего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</si>
  <si>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</si>
  <si>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 000 1010208001 0000 110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</si>
  <si>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</si>
  <si>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</si>
  <si>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</si>
  <si>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</si>
  <si>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</si>
  <si>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</si>
  <si>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 000 1050101201 0000 110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</si>
  <si>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</si>
  <si>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</si>
  <si>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</si>
  <si>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</si>
  <si>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</si>
  <si>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 000 1050102201 0000 110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</si>
  <si>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</si>
  <si>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000 1050105001 0000 110</t>
  </si>
  <si>
    <t xml:space="preserve">  Налоги на имущество</t>
  </si>
  <si>
    <t xml:space="preserve"> 000 1090400000 0000 110</t>
  </si>
  <si>
    <t xml:space="preserve">  Налог с имущества, переходящего в порядке наследования или дарения</t>
  </si>
  <si>
    <t xml:space="preserve"> 000 1090404001 0000 110</t>
  </si>
  <si>
    <t xml:space="preserve">  Земельный налог (по обязательствам, возникшим до 1 января 2006 года)</t>
  </si>
  <si>
    <t xml:space="preserve"> 000 1090405000 0000 110</t>
  </si>
  <si>
    <t xml:space="preserve">  Земельный налог (по обязательствам, возникшим до 1 января 2006 года), мобилизуемый на территориях городских округов</t>
  </si>
  <si>
    <t xml:space="preserve"> 000 1090405204 0000 110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</si>
  <si>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</si>
  <si>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  Доходы от продажи квартир</t>
  </si>
  <si>
    <t xml:space="preserve"> 000 1140100000 0000 410</t>
  </si>
  <si>
    <t xml:space="preserve">  Доходы от продажи квартир, находящихся в собственности городских округов</t>
  </si>
  <si>
    <t xml:space="preserve"> 000 1140104004 0000 410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</si>
  <si>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</si>
  <si>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 000 1160107401 0000 140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</si>
  <si>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</si>
  <si>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 000 1160109001 0000 140</t>
  </si>
  <si>
    <t xml:space="preserve">  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</si>
  <si>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 000 1160109301 0000 140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</si>
  <si>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</si>
  <si>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 xml:space="preserve"> 000 1160110001 0000 140</t>
  </si>
  <si>
    <t xml:space="preserve">  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</si>
  <si>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 xml:space="preserve"> 000 1160110301 0000 140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</si>
  <si>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</si>
  <si>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</si>
  <si>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</si>
  <si>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</si>
  <si>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</si>
  <si>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</si>
  <si>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округов</t>
  </si>
  <si>
    <t xml:space="preserve"> 000 1171502004 0000 150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</si>
  <si>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</si>
  <si>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</si>
  <si>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городских округов на поддержку отрасли культуры</t>
  </si>
  <si>
    <t xml:space="preserve"> 000 2022551904 0000 150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</si>
  <si>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</si>
  <si>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</si>
  <si>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
Кредиты кредитных организаций в валюте Российской Федерации
</t>
  </si>
  <si>
    <t xml:space="preserve">  
Погашение кредитов, предоставленных кредитными организациями в валюте Российской Федерации
</t>
  </si>
  <si>
    <t xml:space="preserve">  
Бюджетные кредиты из других бюджетов бюджетной системы Российской Федерации
</t>
  </si>
  <si>
    <t xml:space="preserve"> 000 0103000000 0000 000</t>
  </si>
  <si>
    <t xml:space="preserve">  
Бюджетные кредиты из других бюджетов бюджетной системы Российской Федерации в валюте Российской Федерации
</t>
  </si>
  <si>
    <t xml:space="preserve"> 000 0103010000 0000 000</t>
  </si>
  <si>
    <t xml:space="preserve">  
Привлечение бюджетных кредитов из других бюджетов бюджетной системы Российской Федерации в валюте Российской Федерации
</t>
  </si>
  <si>
    <t xml:space="preserve">  
Привлечение кредитов из других бюджетов бюджетной системы Российской Федерации бюджетами городских округов в валюте Российской Федерации
</t>
  </si>
  <si>
    <t xml:space="preserve">  
Погашение бюджетных кредитов, полученных из других бюджетов бюджетной системы Российской Федерации в валюте Российской Федерации
</t>
  </si>
  <si>
    <t xml:space="preserve">  
Погашение бюджетами городских округов кредитов из других бюджетов бюджетной системы Российской Федерации в валюте Российской Федерации
</t>
  </si>
  <si>
    <t>изменение остатков средств</t>
  </si>
  <si>
    <t xml:space="preserve">  
Изменение остатков средств на счетах по учету средств бюджетов
</t>
  </si>
  <si>
    <t xml:space="preserve">  
Увеличение остатков средств бюджетов
</t>
  </si>
  <si>
    <t xml:space="preserve">  
Увеличение прочих остатков средств бюджетов
</t>
  </si>
  <si>
    <t xml:space="preserve">  
Увеличение прочих остатков денежных средств бюджетов
</t>
  </si>
  <si>
    <t xml:space="preserve">  
Увеличение прочих остатков денежных средств бюджетов городских округов
</t>
  </si>
  <si>
    <t xml:space="preserve">  
Уменьшение остатков средств бюджетов
</t>
  </si>
  <si>
    <t xml:space="preserve">  
Уменьшение прочих остатков средств бюджетов
</t>
  </si>
  <si>
    <t xml:space="preserve">  
Уменьшение прочих остатков денежных средств бюджетов
</t>
  </si>
  <si>
    <t xml:space="preserve">  
Уменьшение прочих остатков денежных средств бюджетов городских округов
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</si>
  <si>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</si>
  <si>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</si>
  <si>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</si>
  <si>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</si>
  <si>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Судебная система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</si>
  <si>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</si>
  <si>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Обеспечение проведения выборов и референдумов</t>
  </si>
  <si>
    <t xml:space="preserve">      Резервные фонды</t>
  </si>
  <si>
    <t>0111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</si>
  <si>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</si>
  <si>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</si>
  <si>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</si>
  <si>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</si>
  <si>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НАЦИОНАЛЬНАЯ ЭКОНОМИКА</t>
  </si>
  <si>
    <t xml:space="preserve">      Сельское хозяйство и рыболовство</t>
  </si>
  <si>
    <t xml:space="preserve">      Водное хозяйство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</si>
  <si>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</si>
  <si>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</si>
  <si>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</si>
  <si>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Жилищное хозяйство</t>
  </si>
  <si>
    <t xml:space="preserve">      Коммунальное хозяйство</t>
  </si>
  <si>
    <t xml:space="preserve">      Благоустройство</t>
  </si>
  <si>
    <t xml:space="preserve">      Другие вопросы в области жилищно-коммунального хозяйства</t>
  </si>
  <si>
    <t xml:space="preserve">    ОХРАНА ОКРУЖАЮЩЕЙ СРЕДЫ</t>
  </si>
  <si>
    <t xml:space="preserve">      Сбор, удаление отходов и очистка сточных вод</t>
  </si>
  <si>
    <t>0602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</si>
  <si>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</si>
  <si>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</si>
  <si>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</si>
  <si>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 xml:space="preserve">      Дошкольное образование</t>
  </si>
  <si>
    <t xml:space="preserve">      Общее образование</t>
  </si>
  <si>
    <t xml:space="preserve">      Дополнительное образование детей</t>
  </si>
  <si>
    <t xml:space="preserve">      Молодежная политика</t>
  </si>
  <si>
    <t xml:space="preserve">      Другие вопросы в области образования</t>
  </si>
  <si>
    <t xml:space="preserve">    КУЛЬТУРА, КИНЕМАТОГРАФИЯ</t>
  </si>
  <si>
    <t xml:space="preserve">      Культура</t>
  </si>
  <si>
    <t xml:space="preserve">      Другие вопросы в области культуры, кинематографии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</si>
  <si>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</si>
  <si>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</si>
  <si>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</si>
  <si>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 xml:space="preserve">      Охрана семьи и детства</t>
  </si>
  <si>
    <t xml:space="preserve">    ФИЗИЧЕСКАЯ КУЛЬТУРА И СПОРТ</t>
  </si>
  <si>
    <t xml:space="preserve">      Массовый спорт</t>
  </si>
  <si>
    <t xml:space="preserve">      Другие вопросы в области физической культуры и спорта</t>
  </si>
  <si>
    <t xml:space="preserve">    СРЕДСТВА МАССОВОЙ ИНФОРМАЦИИ</t>
  </si>
  <si>
    <t xml:space="preserve">      Телевидение и радиовещание</t>
  </si>
  <si>
    <t xml:space="preserve">    ОБСЛУЖИВАНИЕ ГОСУДАРСТВЕННОГО И МУНИЦИПАЛЬНОГО ДОЛГА</t>
  </si>
  <si>
    <t xml:space="preserve">      Обслуживание государственного внутреннего и муниципального долга</t>
  </si>
  <si>
    <t>ВСЕГО РАСХОДОВ:</t>
  </si>
  <si>
    <t>42102S0340</t>
  </si>
  <si>
    <t>4220110030</t>
  </si>
  <si>
    <t>4410411780</t>
  </si>
  <si>
    <t>4110100630</t>
  </si>
  <si>
    <t>41702S3500</t>
  </si>
  <si>
    <t>417E254910</t>
  </si>
  <si>
    <t>4420211700</t>
  </si>
  <si>
    <t>4420280200</t>
  </si>
  <si>
    <t>8090011230</t>
  </si>
  <si>
    <t>4810100200</t>
  </si>
  <si>
    <t>4610186500</t>
  </si>
  <si>
    <t>8090015090</t>
  </si>
  <si>
    <t>5110110010</t>
  </si>
  <si>
    <t>5110310490</t>
  </si>
  <si>
    <t>550G650130</t>
  </si>
  <si>
    <t>55002S5600</t>
  </si>
  <si>
    <t>4430110130</t>
  </si>
  <si>
    <t>4170311800</t>
  </si>
  <si>
    <t>4310600020</t>
  </si>
  <si>
    <t>4310611790</t>
  </si>
  <si>
    <t>4320110030</t>
  </si>
  <si>
    <t>4320111800</t>
  </si>
  <si>
    <t>4510110160</t>
  </si>
  <si>
    <t>4510110330</t>
  </si>
  <si>
    <t>4550111820</t>
  </si>
  <si>
    <t>45301S6800</t>
  </si>
  <si>
    <t>969</t>
  </si>
  <si>
    <t>5410800650</t>
  </si>
  <si>
    <t xml:space="preserve">Исполнено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</si>
  <si>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</si>
  <si>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</si>
  <si>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</si>
  <si>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</si>
  <si>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Плата за выбросы загрязняющих веществ в атмосферный воздух стационарными объектами</t>
  </si>
  <si>
    <t xml:space="preserve">  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</si>
  <si>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000 1140204004 0000 440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</si>
  <si>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</si>
  <si>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000 1140204204 0000 440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</si>
  <si>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</si>
  <si>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</si>
  <si>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</si>
  <si>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000 1140602404 0000 430</t>
  </si>
  <si>
    <t xml:space="preserve">  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</si>
  <si>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000 2022004100 0000 150</t>
  </si>
  <si>
    <t xml:space="preserve">  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</si>
  <si>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000 2022004104 0000 150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</si>
  <si>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</si>
  <si>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000 2022529900 0000 150</t>
  </si>
  <si>
    <t xml:space="preserve">  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</si>
  <si>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000 2022529904 0000 150</t>
  </si>
  <si>
    <t xml:space="preserve">  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</si>
  <si>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000 2022539400 0000 150</t>
  </si>
  <si>
    <t xml:space="preserve">  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</si>
  <si>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 xml:space="preserve"> 000 2022539404 0000 150</t>
  </si>
  <si>
    <t xml:space="preserve">  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</si>
  <si>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000 2022549100 0000 150</t>
  </si>
  <si>
    <t xml:space="preserve">  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</si>
  <si>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000 2022549104 0000 150</t>
  </si>
  <si>
    <t xml:space="preserve">  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</si>
  <si>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000 2024542400 0000 150</t>
  </si>
  <si>
    <t xml:space="preserve">  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</si>
  <si>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 xml:space="preserve"> 000 2024542404 0000 150</t>
  </si>
  <si>
    <t xml:space="preserve">  БЕЗВОЗМЕЗДНЫЕ ПОСТУПЛЕНИЯ ОТ НЕГОСУДАРСТВЕННЫХ ОРГАНИЗАЦИЙ</t>
  </si>
  <si>
    <t xml:space="preserve"> 000 2040000000 0000 000</t>
  </si>
  <si>
    <t xml:space="preserve">  Безвозмездные поступления от негосударственных организаций в бюджеты городских округов</t>
  </si>
  <si>
    <t xml:space="preserve"> 000 2040400004 0000 150</t>
  </si>
  <si>
    <t xml:space="preserve">  Предоставление негосударственными организациями грантов для получателей средств бюджетов городских округов</t>
  </si>
  <si>
    <t xml:space="preserve"> 000 2040401004 0000 150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</si>
  <si>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</si>
  <si>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000 2180000000 0000 000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</si>
  <si>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</si>
  <si>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000 2180000000 0000 150</t>
  </si>
  <si>
    <t xml:space="preserve"> 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</si>
  <si>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000 2180000004 0000 150</t>
  </si>
  <si>
    <t xml:space="preserve">  Доходы бюджетов городских округов от возврата организациями остатков субсидий прошлых лет</t>
  </si>
  <si>
    <t xml:space="preserve"> 000 2180400004 0000 150</t>
  </si>
  <si>
    <t xml:space="preserve">  Доходы бюджетов городских округов от возврата бюджетными учреждениями остатков субсидий прошлых лет</t>
  </si>
  <si>
    <t xml:space="preserve"> 000 2180401004 0000 150</t>
  </si>
  <si>
    <t xml:space="preserve">  Возврат остатков субсидий на сокращение доли загрязненных сточных вод из бюджетов городских округов</t>
  </si>
  <si>
    <t xml:space="preserve"> 000 2192501304 0000 150</t>
  </si>
  <si>
    <t xml:space="preserve">  Возврат остатков субсидий на создание детских технопарков "Кванториум" из бюджетов городских округов</t>
  </si>
  <si>
    <t xml:space="preserve"> 000 2192517304 0000 150</t>
  </si>
  <si>
    <t xml:space="preserve">  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городских округов</t>
  </si>
  <si>
    <t xml:space="preserve"> 000 2192530404 0000 150</t>
  </si>
  <si>
    <t>Приложение 1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</si>
  <si>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 xml:space="preserve">Доходы бюджета городского округа Кинешма по кодам классификации 
доходов бюджетов за 2022 год </t>
  </si>
  <si>
    <t xml:space="preserve">          Содержание имущества учреждения в рамках муниципального задания</t>
  </si>
  <si>
    <t xml:space="preserve">            Предоставление субсидий бюджетным, автономным учреждениям и иным некоммерческим организациям</t>
  </si>
  <si>
    <t xml:space="preserve">          Оказание информационных услуг на основе архивных документов и обеспечение доступа к архивным документам (копиям) и справочно-поисковым средствам к ним</t>
  </si>
  <si>
    <t xml:space="preserve">          Поэтапное доведение средней заработной платы работникам культуры муниципальных учреждений культуры до средней заработной платы в Ивановской области</t>
  </si>
  <si>
    <t xml:space="preserve">          Содействие развитию внутреннего и въездного туризма в городском округе Кинешма</t>
  </si>
  <si>
    <t xml:space="preserve">            Закупка товаров, работ и услуг для обеспечения государственных (муниципальных) нужд</t>
  </si>
  <si>
    <t xml:space="preserve">          "Дополнительные работы по объекту "Второй этап благоустройства Парка культуры и отдыха им.35-летия Победы"</t>
  </si>
  <si>
    <t>5610211870</t>
  </si>
  <si>
    <t xml:space="preserve">          Реализация программ формирования современной городской среды</t>
  </si>
  <si>
    <t xml:space="preserve">          Организация дополнительного образования и обеспечение функционирования муниципальных организаций в сфере культуры и искусства</t>
  </si>
  <si>
    <t xml:space="preserve">          Обеспечение физической охраны организаций дополнительного образования</t>
  </si>
  <si>
    <t>4140100670</t>
  </si>
  <si>
    <t xml:space="preserve">         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городского округа Кинешма до средней заработной платы учителей в Ивановской области</t>
  </si>
  <si>
    <t xml:space="preserve">          Укрепление материально-технической базы муниципальных учреждений городского округа Кинешма</t>
  </si>
  <si>
    <t xml:space="preserve">          Поддержка способных и талантливых детей</t>
  </si>
  <si>
    <t xml:space="preserve">          Установка систем видеонаблюдения (видеокамер) на потенциальных объектах террористических посягательств, обеспечение охраны данных объектов</t>
  </si>
  <si>
    <t xml:space="preserve">          Финансовое обеспечение мероприятий, связанных с профилактикой и устранением последствий распространения коронавирусной инфекции</t>
  </si>
  <si>
    <t xml:space="preserve">          Организация отдыха детей в каникулярное время в лагерях дневного пребывания на базе муниципальных учреждений городского округа Кинешма</t>
  </si>
  <si>
    <t xml:space="preserve">          Осуществление библиотечного, библиографического и информационного обслуживания пользователей библиотеки</t>
  </si>
  <si>
    <t xml:space="preserve">          Работы по формированию, учету, изучению, обеспечению физического сохранения и безопасности фондов библиотеки</t>
  </si>
  <si>
    <t xml:space="preserve">          Обеспечение физической охраны учреждений культуры</t>
  </si>
  <si>
    <t>4210100680</t>
  </si>
  <si>
    <t xml:space="preserve">          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</t>
  </si>
  <si>
    <t>42101L5191</t>
  </si>
  <si>
    <t xml:space="preserve">          Создание условий для обеспечения доступа различных социальных групп граждан к культурным благам, развитие самодеятельного народного творчества, поддержка учреждений культуры</t>
  </si>
  <si>
    <t xml:space="preserve">          Организация проведения массовых мероприятий</t>
  </si>
  <si>
    <t xml:space="preserve">            Социальное обеспечение и иные выплаты населению</t>
  </si>
  <si>
    <t>4220100680</t>
  </si>
  <si>
    <t xml:space="preserve">          Обеспечение деятельности отраслевых (функциональных) органов администрации городского округа Кинешма</t>
  </si>
  <si>
    <t xml:space="preserve">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</si>
  <si>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Иные бюджетные ассигнования</t>
  </si>
  <si>
    <t xml:space="preserve">          Проведение диспансеризации работников муниципальных учреждений городского округа Кинешма</t>
  </si>
  <si>
    <t xml:space="preserve">          Организация дошкольного образования и обеспечение функционирования муниципальных организаций</t>
  </si>
  <si>
    <t xml:space="preserve">          Присмотр и уход за детьми, в части питания детей образовательного учреждения</t>
  </si>
  <si>
    <t xml:space="preserve">          Обеспечение физической охраны организаций дошкольного образования</t>
  </si>
  <si>
    <t xml:space="preserve">          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</si>
  <si>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</si>
  <si>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Обеспечение пожарной безопасности муниципальных образовательных организаций</t>
  </si>
  <si>
    <t xml:space="preserve">          Реализация мероприятий по капитальному ремонту объектов образования</t>
  </si>
  <si>
    <t xml:space="preserve">          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организациях, дошкольных группах в муниципальных общеобразовательных организациях"</t>
  </si>
  <si>
    <t>41702S8900</t>
  </si>
  <si>
    <t xml:space="preserve">          Обеспечение доступности зданий и сооружений для инвалидов и других маломобильных групп населения</t>
  </si>
  <si>
    <t xml:space="preserve">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</si>
  <si>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Укрепление материально-технической базы муниципальных образовательных организаций</t>
  </si>
  <si>
    <t xml:space="preserve">          Организация общего образования и обеспечение функционирования муниципальных  общеобразовательных организаций</t>
  </si>
  <si>
    <t xml:space="preserve">          Обеспечение физической охраны общеобразовательных организаций</t>
  </si>
  <si>
    <t xml:space="preserve">         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образования)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</si>
  <si>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</si>
  <si>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Возмещения затрат на финансовое обеспечение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</si>
  <si>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          Разработка (корректировка) проектной документации на капитальный ремонт объектов общего образования</t>
  </si>
  <si>
    <t xml:space="preserve">          Укрепление материально-технической базы муниципальных образовательных организаций Ивановской области</t>
  </si>
  <si>
    <t>41702S8800</t>
  </si>
  <si>
    <t xml:space="preserve">          Мероприятия в рамках подготовки и участия во Всероссийской олимпиаде школьников</t>
  </si>
  <si>
    <t xml:space="preserve">          Поддержка кадетских классов в общеобразовательных организациях городского округа Кинешма</t>
  </si>
  <si>
    <t xml:space="preserve">          Организация питания обучающихся с ограниченными возможностями здоровья муниципальных общеобразовательных организаций</t>
  </si>
  <si>
    <t xml:space="preserve">          Организация питания обучающихся, получающих основное общее и среднее общее образование в муниципальных образовательных организациях</t>
  </si>
  <si>
    <t>4170411940</t>
  </si>
  <si>
    <t xml:space="preserve">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</t>
  </si>
  <si>
    <t xml:space="preserve">          Осуществление дополнительных мероприятий по профилактике и противодействию распространения новой коронавирусной инфекции (COVID-19) в муниципальных общеобразовательных организациях Ивановской области</t>
  </si>
  <si>
    <t>41704S6900</t>
  </si>
  <si>
    <t xml:space="preserve">          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детей, пасынков и падчериц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после 21 сентября 2022 года контракт в соответствии с пунктом 7 статьи 38 Федерального закона от 28.03.1998 № 53-ФЗ "О воинской обязанности и военной службе" или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</t>
  </si>
  <si>
    <t>41704S9700</t>
  </si>
  <si>
    <t xml:space="preserve">          Организация дополнительного образования и обеспечение функционирования муниципальных организаций в сфере образования</t>
  </si>
  <si>
    <t xml:space="preserve">          Обеспечение функционирования системы персонифицированного финансирования дополнительного образования детей</t>
  </si>
  <si>
    <t>4140100700</t>
  </si>
  <si>
    <t xml:space="preserve">          Поэтапное доведение средней заработной платы педагогическим работникам иных муниципальных организаций дополнительного образования детей городского округа Кинешма до средней заработной платы учителей в Ивановской области</t>
  </si>
  <si>
    <t xml:space="preserve">          Мероприятия в рамках подготовки и участия в Спартакиаде школьников</t>
  </si>
  <si>
    <t xml:space="preserve">         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</si>
  <si>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 xml:space="preserve">          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</t>
  </si>
  <si>
    <t xml:space="preserve">          Организация отдыха детей в каникулярное время в части организации двухразового питания в лагерях дневного пребывания</t>
  </si>
  <si>
    <t xml:space="preserve">          Обеспечение деятельности централизованных бухгалтерий по осуществлению бухгалтерского обслуживания</t>
  </si>
  <si>
    <t xml:space="preserve">          Обеспечение деятельности муниципального учреждения "Информационно-методический центр"</t>
  </si>
  <si>
    <t xml:space="preserve">          Организация мероприятий по технической защите информации в городском округе Кинешма</t>
  </si>
  <si>
    <t xml:space="preserve">         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</si>
  <si>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    Организация общественных работ на территории городского округа Кинешма</t>
  </si>
  <si>
    <t>5210310140</t>
  </si>
  <si>
    <t xml:space="preserve">          Обеспечение деятельности муниципальных учреждений строительства городского округа Кинешма</t>
  </si>
  <si>
    <t xml:space="preserve">          Предупреждение и ликвидация последствий чрезвычайных ситуаций в границах городского округа Кинешма, организация обучения населения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людей на водных объектах</t>
  </si>
  <si>
    <t xml:space="preserve">          Развитие системы оповещения на территории городского округа Кинешма, поддержание элементов системы в рабочем состоянии, улучшение технических характеристик системы</t>
  </si>
  <si>
    <t xml:space="preserve">          Охват системой видеонаблюдения всех основных транспортных развязок и мест скопления людей на территории городского округа Кинешма</t>
  </si>
  <si>
    <t xml:space="preserve">          Разработка технических проектов на установку видеокамер, необходимых для развития сегментов АПК "Безопасный город"</t>
  </si>
  <si>
    <t>4820189500</t>
  </si>
  <si>
    <t xml:space="preserve">         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</t>
  </si>
  <si>
    <t>5210480370</t>
  </si>
  <si>
    <t xml:space="preserve">          Текущее содержание инженерной защиты (дамбы, дренажные системы, водоперекачивающие станции)</t>
  </si>
  <si>
    <t xml:space="preserve">          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</t>
  </si>
  <si>
    <t xml:space="preserve">          Финансовое обеспечение дорожной деятельности на автомобильных дорогах общего пользования местного значения</t>
  </si>
  <si>
    <t xml:space="preserve">          Cтроительство (реконструкция),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и проектирование дорог</t>
  </si>
  <si>
    <t xml:space="preserve">          Проверка объема и качества выполненных работ в рамках ремонта автомобильных дорог</t>
  </si>
  <si>
    <t xml:space="preserve">          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</t>
  </si>
  <si>
    <t>46201S8600</t>
  </si>
  <si>
    <t xml:space="preserve">          Приведение в нормативное состояние автомобильных дорог и искусственных дорожных сооружений в рамках реализации национального проекта "Безопасные качественные дороги"</t>
  </si>
  <si>
    <t>462R153940</t>
  </si>
  <si>
    <t xml:space="preserve">          Капитальный ремонт муниципального жилищного фонда</t>
  </si>
  <si>
    <t xml:space="preserve">          Разработка проектной документации на строительство жилья, строительство, реконструкцию и капитальный ремонт объектов социальной и инженерной инфраструктуры, благоустройство общественных территорий</t>
  </si>
  <si>
    <t xml:space="preserve">            Капитальные вложения в объекты государственной (муниципальной) собственности</t>
  </si>
  <si>
    <t xml:space="preserve">          Организация уличного освещения в границах городского округа Кинешма</t>
  </si>
  <si>
    <t xml:space="preserve">          Наказы избирателей депутатам городской Думы городского округа Кинешма</t>
  </si>
  <si>
    <t xml:space="preserve">          Содержание источников нецентрализованного водоснабжения</t>
  </si>
  <si>
    <t xml:space="preserve">          Содержание, благоустройство мест массового отдыха населения городского округа Кинешма и других территорий общего пользования</t>
  </si>
  <si>
    <t xml:space="preserve">          Содержание и ремонт детских игровых площадок</t>
  </si>
  <si>
    <t xml:space="preserve">          "Наказы избирателей депутатам городской Думы городского округа Кинешма"</t>
  </si>
  <si>
    <t xml:space="preserve">          Ремонт мемориалов воинских захоронений, памятных знаков и других малых архитектурных форм на территории городского округа Кинешма</t>
  </si>
  <si>
    <t xml:space="preserve">          Прочие работы по благоустройству</t>
  </si>
  <si>
    <t xml:space="preserve">          Организация и содержание мест захоронений</t>
  </si>
  <si>
    <t xml:space="preserve">          Приобретение автотранспортных средств и коммунальной техники</t>
  </si>
  <si>
    <t xml:space="preserve">          Устройство площадки (основания) для хоккейной коробки на стадионе по ул. Вичугская г.Кинешмы при благоустройстве общественной территории</t>
  </si>
  <si>
    <t>5610311890</t>
  </si>
  <si>
    <t xml:space="preserve">          Осуществление строительного контроля за выполнением работ по благоустройству дворовых и общественных территорий в рамках реализации проектов развития территорий муниципальных образований Ивановской области, основанных на местных инициативах (инициативных проектов)</t>
  </si>
  <si>
    <t>5610311920</t>
  </si>
  <si>
    <t xml:space="preserve">          Прочие работы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</si>
  <si>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5610411900</t>
  </si>
  <si>
    <t xml:space="preserve">          Проведение строительного контроля при создании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</si>
  <si>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5610411910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</si>
  <si>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</si>
  <si>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561F254240</t>
  </si>
  <si>
    <t xml:space="preserve">         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</t>
  </si>
  <si>
    <t>561F25424F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</si>
  <si>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между домами №186 и 184а по ул. Вичугская г. Кинешмы)</t>
  </si>
  <si>
    <t>561F2S5101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</si>
  <si>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 Благоустройство дворовой территории: установка детской площадки у д. 35 по ул. Маршала Василевского г. Кинешмы)</t>
  </si>
  <si>
    <t>561F2S5102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</si>
  <si>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ремонт автомобильной дороги от д. №3/15 по ул. Сеченова до д. №2/1 по ул. Выборгская г.Кинешмы (в щебеночном исполнении)</t>
  </si>
  <si>
    <t>561F2S5103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</si>
  <si>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создание зоны отдыха на территории у р. Козлиха г. Кинешмы)</t>
  </si>
  <si>
    <t>561F2S5104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</si>
  <si>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детской площадки между д. № 45 по ул. Ванцетти и д.72 по ул. им. Менделеева г. Кинешмы)</t>
  </si>
  <si>
    <t>561F2S5105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</si>
  <si>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на территории сквера на пересечении ул. Правды и ул. Им. Менделеева г. Кинешмы)</t>
  </si>
  <si>
    <t>561F2S5106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</si>
  <si>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для воркаута у д.14 по ул. Красный Металлист г. Кинешмы)</t>
  </si>
  <si>
    <t>561F2S5107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</si>
  <si>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спортивной площадки у д. 44 по ул. Ванцетти г. Кинешмы)</t>
  </si>
  <si>
    <t>561F2S5108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</si>
  <si>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сценической площадки (сцены) на досуговой площадке, расположенной между д.№7 по ул. Щорса и МБОУ школа № 18 им. Маршала Василевского г. Кинешмы)</t>
  </si>
  <si>
    <t>561F2S5109</t>
  </si>
  <si>
    <t xml:space="preserve">          Реализация проектов развития территорий муниципальных образований Ивановской области, основанных на местных инициативах (инициативных проектов)(Благоустройство общественной территории: установка хоккейной коробки на стадионе по ул. Вичугская г.Кинешмы)</t>
  </si>
  <si>
    <t>561F2S510Z</t>
  </si>
  <si>
    <t xml:space="preserve">          Реализация мероприятий федеральной целевой программы "Увековечение памяти погибших при защите Отечества на 2019-2024 годы"</t>
  </si>
  <si>
    <t xml:space="preserve">          Благоустройство</t>
  </si>
  <si>
    <t xml:space="preserve">          Сокращение доли загрязненных сточных вод</t>
  </si>
  <si>
    <t xml:space="preserve">          Сокращение доли загрязненных сточных вод за счет средств резервного фонда Правительства Российской Федерации</t>
  </si>
  <si>
    <t>550G65013F</t>
  </si>
  <si>
    <t xml:space="preserve">          Разработка проектов работ по ликвидации накопленного вреда окружающей среде</t>
  </si>
  <si>
    <t xml:space="preserve">          Организация временного трудоустройства несовершеннолетних граждан в возрасте от 14 до 18 лет</t>
  </si>
  <si>
    <t xml:space="preserve">          Организация дополнительного образования и обеспечение функционирования муниципальных организаций в области физической культуры и спорта</t>
  </si>
  <si>
    <t xml:space="preserve">          Организация и проведение спортивных мероприятий в рамках муниципального задания</t>
  </si>
  <si>
    <t xml:space="preserve">          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</t>
  </si>
  <si>
    <t xml:space="preserve">          Участие футбольных команд городского округа Кинешма в областных и городских Первенствах и Чемпионатах по футболу</t>
  </si>
  <si>
    <t xml:space="preserve">          Участие спортивных команд муниципальных организаций дополнительного образования в сфере физической культуры и спорта в спортивных мероприятиях</t>
  </si>
  <si>
    <t>79900S3140</t>
  </si>
  <si>
    <t xml:space="preserve">          Организация работы центра тестирования по выполнению видов испытаний (тестов), нормативов "Всероссийского физкультурно-спортивного комплекса "Готов к труду и обороне"(ГТО)"</t>
  </si>
  <si>
    <t xml:space="preserve">          Организация проведения физкультурных и спортивных мероприятий, обеспечение участия спортсменов городского округа Кинешма в физкультурных и спортивных мероприятиях</t>
  </si>
  <si>
    <t xml:space="preserve">          Организация и проведение спортивно-оздоровительной работы по развитию физической культуры и спорта среди различных групп населения</t>
  </si>
  <si>
    <t>4310211850</t>
  </si>
  <si>
    <t xml:space="preserve">          Реконструкция и ремонт спортивных площадок, подготовка, заливка и содержание катков в зимний период</t>
  </si>
  <si>
    <t xml:space="preserve">          Приобретение спортивного инвентаря и оборудования для лиц с ограниченными возможностями здоровья и инвалидов</t>
  </si>
  <si>
    <t xml:space="preserve">          Сертификация объектов спорта</t>
  </si>
  <si>
    <t>4310311860</t>
  </si>
  <si>
    <t xml:space="preserve">          Обеспечение доступа к объектам спорта для свободного пользования</t>
  </si>
  <si>
    <t xml:space="preserve">          Спортивная подготовка по олимпийским и неолимпийским видам спорта</t>
  </si>
  <si>
    <t xml:space="preserve">          Обеспечение деятельности главы городского округа Кинешма</t>
  </si>
  <si>
    <t xml:space="preserve">          Осуществление полномочий по созданию и организации деятельности комиссий по делам несовершеннолетних и защите их прав</t>
  </si>
  <si>
    <t xml:space="preserve">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</si>
  <si>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  Обеспечение деятельности избирательной комиссии городского округа Кинешма</t>
  </si>
  <si>
    <t xml:space="preserve">          Поддержка граждан городского округа Кинешма</t>
  </si>
  <si>
    <t xml:space="preserve">          Услуги по технической инвентаризации зданий муниципального жилищного фонда городского округа Кинешма</t>
  </si>
  <si>
    <t xml:space="preserve">          Оказание помощи лицам, находящимся в состоянии алкогольного, наркотического или иного токсического опьянения и утратившим способность самостоятельно передвигаться или ориентироваться в окружающей обстановке</t>
  </si>
  <si>
    <t>5210220060</t>
  </si>
  <si>
    <t xml:space="preserve">          Оказание мер поддержки народным дружинникам, создание условий для деятельности народной дружины</t>
  </si>
  <si>
    <t>5220160080</t>
  </si>
  <si>
    <t xml:space="preserve">          Предоставление мер имущественной поддержки некоммерческим организациям, оказывающим помощь в сфере профилактики наркомании и предупреждения правонарушений</t>
  </si>
  <si>
    <t>5220520010</t>
  </si>
  <si>
    <t xml:space="preserve">          Осуществление отдельных государственных полномочий в сфере административных правонарушений</t>
  </si>
  <si>
    <t xml:space="preserve">          Развитие и сопровождение отраслевой и ведомственной информационно-телекоммуникационных систем городского округа Кинешма</t>
  </si>
  <si>
    <t>5410700020</t>
  </si>
  <si>
    <t xml:space="preserve">          Обеспечение деятельности муниципального учреждения "Многофункциональный центр предоставления государственных и муниципальных услуг городского округа Кинешма"</t>
  </si>
  <si>
    <t>5410700660</t>
  </si>
  <si>
    <t xml:space="preserve">          Обеспечение функционирования многофункциональных центров предоставления государственных и муниципальных услуг</t>
  </si>
  <si>
    <t>54107S2910</t>
  </si>
  <si>
    <t xml:space="preserve">          Обеспечение мероприятий по совершенствованию местного самоуправления</t>
  </si>
  <si>
    <t xml:space="preserve">          Оказание финансовой поддержки территориальным общественным самоуправлениям</t>
  </si>
  <si>
    <t xml:space="preserve">          Прочие направления деятельности бюджета городского округа Кинешма</t>
  </si>
  <si>
    <t xml:space="preserve">          Достижение показателей деятельности органов исполнительной власти субъектов Российской Федерации</t>
  </si>
  <si>
    <t xml:space="preserve">          Предоставление субсидии на оказание социально-значимых бытовых услуг</t>
  </si>
  <si>
    <t xml:space="preserve">          Установка общедомовых приборов учета</t>
  </si>
  <si>
    <t xml:space="preserve">          Оказание услуг по изготовлению технических заключений о состоянии строительных конструкций многоквартирных домов</t>
  </si>
  <si>
    <t xml:space="preserve">          Муниципальная поддержка капитального ремонта общего имущества в многоквартирных домах</t>
  </si>
  <si>
    <t xml:space="preserve">          Оплата коммунальных услуг, содержание, текущий ремонт жилых помещений, относящихся к свободному жилищному фонду</t>
  </si>
  <si>
    <t xml:space="preserve">          Замена и установка индивидуальных приборов учета (электроэнергии, холодного и горячего водоснабжения, газоснабжения) муниципальных жилых помещениях</t>
  </si>
  <si>
    <t xml:space="preserve">          Оценка рыночной стоимости жилых помещений независимой оценочной организацией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</si>
  <si>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</si>
  <si>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</si>
  <si>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 xml:space="preserve">          Переселение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строительства, за счет средств местного бюджета</t>
  </si>
  <si>
    <t xml:space="preserve">          Погашение кредиторской задолженности прошлых лет</t>
  </si>
  <si>
    <t xml:space="preserve">          Реализация мероприятий по модернизации объектов коммунальной инфраструктуры</t>
  </si>
  <si>
    <t xml:space="preserve">          Субсидия на благоустройство придомовых территорий многоквартирных домов из бюджета городского округа Кинешма</t>
  </si>
  <si>
    <t xml:space="preserve">          Поддержка молодых специалистов, принятых на работу в учреждения социальной сферы городского округа Кинешма</t>
  </si>
  <si>
    <t xml:space="preserve">          Реализация инновационного социального проекта городского округа Кинешма Ивановской области "Уютный коворкинг "Своя КУХНЯ"</t>
  </si>
  <si>
    <t>4410211930</t>
  </si>
  <si>
    <t xml:space="preserve">          Повышение качества отдыха и оздоровления детей на базе филиала муниципального автономного учреждения городского округа Кинешма Центр молодежного развития и досуга "ПРОдвижение" Детская база отдыха "Радуга""</t>
  </si>
  <si>
    <t xml:space="preserve">          Обеспечение оздоровления детей (транспортные расходы)</t>
  </si>
  <si>
    <t xml:space="preserve">          Организация молодежных мероприятий</t>
  </si>
  <si>
    <t xml:space="preserve">          Пенсионное обеспечение лиц, замещающих выборные муниципальные должности и муниципальные должности муниципальной службы городского округа Кинешма</t>
  </si>
  <si>
    <t xml:space="preserve">          Предоставление субсидий гражданам на оплату первоначального взноса при получении ипотечного жилищного кредита на погашение основной суммы долга и уплату процентов по ипотечному жилищному кредиту (в том числе рефинансированному)</t>
  </si>
  <si>
    <t xml:space="preserve">          Предоставление социальных выплат молодым семьям на приобретение (строительство) жилого помещения</t>
  </si>
  <si>
    <t xml:space="preserve">          Субсидирование социально ориентированных некоммерческих организаций</t>
  </si>
  <si>
    <t xml:space="preserve">          Материальное обеспечение граждан, удостоенных звания "Почетный гражданин города Кинешма"</t>
  </si>
  <si>
    <t xml:space="preserve">    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</si>
  <si>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1006</t>
  </si>
  <si>
    <t xml:space="preserve">          Обеспечение населения информацией о деятельности органов местного самоуправления городского округа Кинешма по социально-значимым темам</t>
  </si>
  <si>
    <t xml:space="preserve">          Управление муниципальным долгом городского округа Кинешма</t>
  </si>
  <si>
    <t xml:space="preserve">            Обслуживание государственного (муниципального) долга</t>
  </si>
  <si>
    <t xml:space="preserve">          Обеспечение функционирования председателя городской Думы городского округа Кинешма</t>
  </si>
  <si>
    <t xml:space="preserve">          Обеспечение функционирования аппарата городской Думы городского округа Кинешма</t>
  </si>
  <si>
    <t xml:space="preserve">          Содействие выполнения полномочий депутата городской Думы городского округа Кинешма</t>
  </si>
  <si>
    <t>7010000690</t>
  </si>
  <si>
    <t xml:space="preserve">          Обеспечение функционирования Председателя Контрольно-счетной комиссии городского округа Кинешма</t>
  </si>
  <si>
    <t xml:space="preserve">          Обеспечение функционирования членов и аппарата Контрольно-счетной комиссии городского округа Кинешма</t>
  </si>
  <si>
    <t xml:space="preserve">          Организация профессионального образования и дополнительного профессионального образования лиц, замещающих муниципальные должности и должности муниципальной службы в органах местного самоуправления городского округа Кинешма</t>
  </si>
  <si>
    <t>7110060016</t>
  </si>
  <si>
    <t>7110060160</t>
  </si>
  <si>
    <t xml:space="preserve">          Оплата за услуги охраны объектов недвижимости, входящих в состав имущества муниципальной казны</t>
  </si>
  <si>
    <t xml:space="preserve">          Обеспечение приватизации и проведение предпродажной подготовки объектов недвижимости</t>
  </si>
  <si>
    <t xml:space="preserve">          Содержание объектов недвижимости, входящих в состав имущества муниципальной казны</t>
  </si>
  <si>
    <t xml:space="preserve">          Эффективное управление, распоряжение имуществом, входящего в состав имущества муниципальной казны</t>
  </si>
  <si>
    <t>Приложение 2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</si>
  <si>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 xml:space="preserve">      Другие вопросы в области социальной политики</t>
  </si>
  <si>
    <t>Приложение 3
к проекту решения городской Думы
городского округа Кинешма 
"Об исполнении бюджета 
городского округа Кинешма за 2022 год"
от _______________ № _________</t>
  </si>
  <si>
    <t xml:space="preserve">Расходы бюджета городского округа Кинешма по разделам, подразделам классификации  расходов бюджетов за 2022 год </t>
  </si>
  <si>
    <t>-</t>
  </si>
  <si>
    <t xml:space="preserve">  
Погашение городскими округами кредитов от кредитных организаций в валюте Российской Федерации
</t>
  </si>
  <si>
    <t xml:space="preserve">источники внешнего финансирования </t>
  </si>
  <si>
    <t xml:space="preserve">Источники финансирования дефицита бюджета городского округа Кинешма
 по кодам классификации источников финансирования дефицитов бюджетов за 2022год </t>
  </si>
  <si>
    <t>Приложение 4
к проекту решения городской Думы
городского округа Кинешма 
"Об исполнении бюджета 
городского округа Кинешма за 2022 год "
от _______________ № _________</t>
  </si>
  <si>
    <t>(тыс.руб.)</t>
  </si>
  <si>
    <t>Наименование</t>
  </si>
  <si>
    <t>Рз</t>
  </si>
  <si>
    <t>ПР</t>
  </si>
  <si>
    <t>"Комитет по культуре и туризму администрации городского округа Кинешма"</t>
  </si>
  <si>
    <t xml:space="preserve">  ОБЩЕГОСУДАРСТВЕННЫЕ ВОПРОСЫ</t>
  </si>
  <si>
    <t>01</t>
  </si>
  <si>
    <t xml:space="preserve">    Другие общегосударственные вопросы</t>
  </si>
  <si>
    <t>13</t>
  </si>
  <si>
    <t xml:space="preserve">      Муниципальная программа городского округа Кинешма "Культура городского округа Кинешма"</t>
  </si>
  <si>
    <t>420</t>
  </si>
  <si>
    <t xml:space="preserve">        Подпрограмма "Наследие"</t>
  </si>
  <si>
    <t>421</t>
  </si>
  <si>
    <t xml:space="preserve">  НАЦИОНАЛЬНАЯ ЭКОНОМИКА</t>
  </si>
  <si>
    <t>04</t>
  </si>
  <si>
    <t xml:space="preserve">    Другие вопросы в области национальной экономики</t>
  </si>
  <si>
    <t>12</t>
  </si>
  <si>
    <t xml:space="preserve">        Подпрограмма "Развитие туризма в городском округе Кинешма"</t>
  </si>
  <si>
    <t>423</t>
  </si>
  <si>
    <t xml:space="preserve">  ЖИЛИЩНО-КОММУНАЛЬНОЕ ХОЗЯЙСТВО</t>
  </si>
  <si>
    <t>05</t>
  </si>
  <si>
    <t xml:space="preserve">    Благоустройство</t>
  </si>
  <si>
    <t>03</t>
  </si>
  <si>
    <t xml:space="preserve">      Муниципальная программа "Формирование современной городской среды на территории муниципального образования "Городской округ Кинешма" на 2018-2024 годы"</t>
  </si>
  <si>
    <t>560</t>
  </si>
  <si>
    <t xml:space="preserve">        Подпрограмма "Благоустройство дворовых и общественных территорий"</t>
  </si>
  <si>
    <t>561</t>
  </si>
  <si>
    <t xml:space="preserve">  ОБРАЗОВАНИЕ</t>
  </si>
  <si>
    <t>07</t>
  </si>
  <si>
    <t xml:space="preserve">    Дополнительное образование детей</t>
  </si>
  <si>
    <t xml:space="preserve">      Муниципальная программа городского округа Кинешма "Развитие образования городского округа Кинешма"</t>
  </si>
  <si>
    <t>410</t>
  </si>
  <si>
    <t xml:space="preserve">        Подпрограмма "Дополнительное образование в муниципальных организациях городского округа Кинешма"</t>
  </si>
  <si>
    <t>414</t>
  </si>
  <si>
    <t xml:space="preserve">        Подпрограмма "Поддержка развития образовательных организаций городского округа Кинешма"</t>
  </si>
  <si>
    <t>417</t>
  </si>
  <si>
    <t xml:space="preserve">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</si>
  <si>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>490</t>
  </si>
  <si>
    <t xml:space="preserve">        Муниципальная программа городского округа Кинешма "Профилактика терроризма, минимизация и (или) ликвидация последствий его проявлений в городском округе Кинешма"</t>
  </si>
  <si>
    <t xml:space="preserve">      Непрограммные направления деятельности бюджета городского округа Кинешма по прочим расходам</t>
  </si>
  <si>
    <t xml:space="preserve">        Иные непрограммные направления</t>
  </si>
  <si>
    <t>809</t>
  </si>
  <si>
    <t xml:space="preserve">    Молодежная политика</t>
  </si>
  <si>
    <t xml:space="preserve">      Муниципальная программа городского округа Кинешма "Реализация социальной и молодежной политики в городском округе Кинешма</t>
  </si>
  <si>
    <t>440</t>
  </si>
  <si>
    <t xml:space="preserve">        Подпрограмма "Дети города Кинешма"</t>
  </si>
  <si>
    <t>442</t>
  </si>
  <si>
    <t xml:space="preserve">  КУЛЬТУРА, КИНЕМАТОГРАФИЯ</t>
  </si>
  <si>
    <t>08</t>
  </si>
  <si>
    <t xml:space="preserve">    Культура</t>
  </si>
  <si>
    <t xml:space="preserve">        Подпрограмма "Культурно-досуговая деятельность"</t>
  </si>
  <si>
    <t>422</t>
  </si>
  <si>
    <t xml:space="preserve">    Другие вопросы в области культуры, кинематографии</t>
  </si>
  <si>
    <t xml:space="preserve">        Подпрограмма "Обеспечение деятельности отраслевых (функциональных) органов администрации городского округа Кинешма"</t>
  </si>
  <si>
    <t>424</t>
  </si>
  <si>
    <t xml:space="preserve">    Дошкольное образование</t>
  </si>
  <si>
    <t xml:space="preserve">        Подпрограмма "Дошкольное образование детей в муниципальных организациях городского округа Кинешма"</t>
  </si>
  <si>
    <t>411</t>
  </si>
  <si>
    <t xml:space="preserve">        Подпрограмма "Поддержка отдельных категорий граждан городского округа Кинешма"</t>
  </si>
  <si>
    <t>441</t>
  </si>
  <si>
    <t xml:space="preserve">      Непрограммные направления деятельности бюджета городского округа Кинешма на исполнение судебных актов</t>
  </si>
  <si>
    <t>740</t>
  </si>
  <si>
    <t>749</t>
  </si>
  <si>
    <t xml:space="preserve">      Наказы избирателей депутатам Ивановской областной Думы за счет средств областного бюджета</t>
  </si>
  <si>
    <t>790</t>
  </si>
  <si>
    <t>799</t>
  </si>
  <si>
    <t xml:space="preserve">    Общее образование</t>
  </si>
  <si>
    <t>02</t>
  </si>
  <si>
    <t xml:space="preserve">        Подпрограмма "Общее образование в муниципальных организациях городского округа Кинешма"</t>
  </si>
  <si>
    <t>413</t>
  </si>
  <si>
    <t xml:space="preserve">    Другие вопросы в области образования</t>
  </si>
  <si>
    <t>09</t>
  </si>
  <si>
    <t xml:space="preserve">        Подпрограмма "Обеспечение деятельности муниципальных организаций и отраслевых (функциональных) органов администрации городского округа Кинешма"</t>
  </si>
  <si>
    <t>416</t>
  </si>
  <si>
    <t xml:space="preserve">      Муниципальная программа городского округа Кинешма "Совершенствование местного самоуправления городского округа Кинешма"</t>
  </si>
  <si>
    <t>540</t>
  </si>
  <si>
    <t xml:space="preserve">        Подпрограмма "Обеспечение деятельности органов местного самоуправления городского округа Кинешма"</t>
  </si>
  <si>
    <t>541</t>
  </si>
  <si>
    <t xml:space="preserve">  СОЦИАЛЬНАЯ ПОЛИТИКА</t>
  </si>
  <si>
    <t>10</t>
  </si>
  <si>
    <t xml:space="preserve">    Охрана семьи и детства</t>
  </si>
  <si>
    <t>Финансовое управление администрации городского округа Кинешма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</si>
  <si>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</si>
  <si>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</si>
  <si>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 xml:space="preserve">      Муниципальная программа городского округа Кинешма "Управление муниципальными финансами и муниципальным долгом"</t>
  </si>
  <si>
    <t>530</t>
  </si>
  <si>
    <t>531</t>
  </si>
  <si>
    <t xml:space="preserve">  НАЦИОНАЛЬНАЯ БЕЗОПАСНОСТЬ И ПРАВООХРАНИТЕЛЬНАЯ ДЕЯТЕЛЬНОСТЬ</t>
  </si>
  <si>
    <t xml:space="preserve">    Защита населения и территории от чрезвычайных ситуаций природного и техногенного характера, пожарная безопасность</t>
  </si>
  <si>
    <t xml:space="preserve">      Муниципальная программа городского округа Кинешма "Защита населения и территорий от чрезвычайных ситуаций, обеспечение пожарной безопасности и безопасности людей"</t>
  </si>
  <si>
    <t>480</t>
  </si>
  <si>
    <t xml:space="preserve">        Подпрограмма "Предупреждение и ликвидация последствий чрезвычайных ситуаций в границах городского округа Кинешма"</t>
  </si>
  <si>
    <t>481</t>
  </si>
  <si>
    <t xml:space="preserve">        Подпрограмма "Внедрение и развитие аппаратно-программного комплекса "Безопасный город" на территории городского округа Кинешма"</t>
  </si>
  <si>
    <t>482</t>
  </si>
  <si>
    <t xml:space="preserve">    Сельское хозяйство и рыболовство</t>
  </si>
  <si>
    <t xml:space="preserve">      Муниципальная программа городского округа Кинешма "Профилактика правонарушений в городском округе Кинешма"</t>
  </si>
  <si>
    <t>520</t>
  </si>
  <si>
    <t xml:space="preserve">        Подпрограмма "Предупреждение правонарушений и обеспечение экологической безопасности"</t>
  </si>
  <si>
    <t>521</t>
  </si>
  <si>
    <t xml:space="preserve">    Водное хозяйство</t>
  </si>
  <si>
    <t xml:space="preserve">      Муниципальная программа городского округа Кинешма "Благоустройство городского округа Кинешма"</t>
  </si>
  <si>
    <t>510</t>
  </si>
  <si>
    <t xml:space="preserve">        Подпрограмма "Текущее содержание инженерной защиты (дамбы, дренажные системы водоперекачивающие станции)"</t>
  </si>
  <si>
    <t>512</t>
  </si>
  <si>
    <t xml:space="preserve">    Дорожное хозяйство (дорожные фонды)</t>
  </si>
  <si>
    <t xml:space="preserve">      Муниципальная программа городского округа Кинешма "Развитие транспортной системы в городском округе Кинешма"</t>
  </si>
  <si>
    <t>460</t>
  </si>
  <si>
    <t xml:space="preserve">        Подпрограмма "Содержание автомобильных дорог общего пользования местного значения, мостов и иных транспортных инженерных сооружений в границах городского округа Кинешма"</t>
  </si>
  <si>
    <t>461</t>
  </si>
  <si>
    <t xml:space="preserve">        Подпрограмма "Ремонт автомобильных дорог общего пользования местного значения, внутриквартальных проездов и придомовых территорий городского округа Кинешма"</t>
  </si>
  <si>
    <t>462</t>
  </si>
  <si>
    <t xml:space="preserve">    Жилищное хозяйство</t>
  </si>
  <si>
    <t xml:space="preserve">      Муниципальная программа городского округа Кинешма "Обеспечение качественным жильем, услугами жилищно-коммунального хозяйства населения городского округа Кинешма"</t>
  </si>
  <si>
    <t>450</t>
  </si>
  <si>
    <t xml:space="preserve">        Подпрограмма "Жилище"</t>
  </si>
  <si>
    <t>451</t>
  </si>
  <si>
    <t xml:space="preserve">        Подпрограмма "Развитие инженерных инфраструктур"</t>
  </si>
  <si>
    <t>453</t>
  </si>
  <si>
    <t xml:space="preserve">        Подпрограмма "Благоустройство территории городского округа Кинешма"</t>
  </si>
  <si>
    <t>511</t>
  </si>
  <si>
    <t xml:space="preserve">        Подпрограмма "Увековечение памяти погибших при защите Отечества"</t>
  </si>
  <si>
    <t>563</t>
  </si>
  <si>
    <t xml:space="preserve">  ОХРАНА ОКРУЖАЮЩЕЙ СРЕДЫ</t>
  </si>
  <si>
    <t xml:space="preserve">    Сбор, удаление отходов и очистка сточных вод</t>
  </si>
  <si>
    <t xml:space="preserve">      Муниципальная программа городского округа Кинешма "Охрана окружающей среды"</t>
  </si>
  <si>
    <t>550</t>
  </si>
  <si>
    <t xml:space="preserve">        Муниципальная программа городского округа Кинешма "Охрана окружающей среды"</t>
  </si>
  <si>
    <t xml:space="preserve">    Охрана объектов растительного и животного мира и среды их обитания</t>
  </si>
  <si>
    <t>Комитет по физической культуре и спорту администрации городского округа Кинешма</t>
  </si>
  <si>
    <t xml:space="preserve">  ФИЗИЧЕСКАЯ КУЛЬТУРА И СПОРТ</t>
  </si>
  <si>
    <t>11</t>
  </si>
  <si>
    <t xml:space="preserve">    Массовый спорт</t>
  </si>
  <si>
    <t xml:space="preserve">      Муниципальная программа городского округа Кинешма "Развитие физической культуры и спорта в городском округе Кинешма"</t>
  </si>
  <si>
    <t>430</t>
  </si>
  <si>
    <t xml:space="preserve">        Подпрограмма "Развитие физической культуры и массового спорта"</t>
  </si>
  <si>
    <t>431</t>
  </si>
  <si>
    <t xml:space="preserve">        Подпрограмма "Развитие системы подготовки спортивного резерва"</t>
  </si>
  <si>
    <t>432</t>
  </si>
  <si>
    <t xml:space="preserve">    Другие вопросы в области физической культуры и спорта</t>
  </si>
  <si>
    <t>433</t>
  </si>
  <si>
    <t>Администрация городского округа Кинешма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</si>
  <si>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</si>
  <si>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</si>
  <si>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Судебная система</t>
  </si>
  <si>
    <t xml:space="preserve">      Осуществление полномочий по составлению (изменению) списков кандидатов присяжные заседатели федеральных судов общей юрисдикции в Российской Федерации</t>
  </si>
  <si>
    <t>750</t>
  </si>
  <si>
    <t>759</t>
  </si>
  <si>
    <t xml:space="preserve">    Обеспечение проведения выборов и референдумов</t>
  </si>
  <si>
    <t xml:space="preserve">      Непрограммные направления деятельности бюджета городского округа Кинешма на обеспечение деятельности избирательной комиссии городского округа Кинешма</t>
  </si>
  <si>
    <t>730</t>
  </si>
  <si>
    <t xml:space="preserve">        Обеспечение деятельности избирательной комиссии городского округа Кинешма</t>
  </si>
  <si>
    <t>731</t>
  </si>
  <si>
    <t xml:space="preserve">        Подпрограмма "Противодействие злоупотреблению наркотиками и их незаконному обороту"</t>
  </si>
  <si>
    <t>522</t>
  </si>
  <si>
    <t xml:space="preserve">        Подпрограмма "Развитие институтов гражданского общества"</t>
  </si>
  <si>
    <t>542</t>
  </si>
  <si>
    <t xml:space="preserve">      Муниципальная программа городского округа Кинешма "Поддержка и развитие малого предпринимательства в городском округе Кинешма"</t>
  </si>
  <si>
    <t>470</t>
  </si>
  <si>
    <t xml:space="preserve">        Муниципальная программа городского округа Кинешма "Поддержка и развитие малого предпринимательства в городском округе Кинешма"</t>
  </si>
  <si>
    <t xml:space="preserve">        Подпрограмма "Переселение граждан из аварийного жилищного фонда"</t>
  </si>
  <si>
    <t>455</t>
  </si>
  <si>
    <t xml:space="preserve">    Коммунальное хозяйство</t>
  </si>
  <si>
    <t xml:space="preserve">        Подпрограмма "Молодежная политика городского округа Кинешма"</t>
  </si>
  <si>
    <t>443</t>
  </si>
  <si>
    <t xml:space="preserve">    Пенсионное обеспечение</t>
  </si>
  <si>
    <t xml:space="preserve">      Непрограммные направления деятельности бюджета городского округа Кинешма на поддержку отдельных категорий граждан городского округа Кинешма</t>
  </si>
  <si>
    <t>760</t>
  </si>
  <si>
    <t>769</t>
  </si>
  <si>
    <t xml:space="preserve">    Социальное обеспечение населения</t>
  </si>
  <si>
    <t xml:space="preserve">        Подпрограмма "Государственная и муниципальная поддержка граждан в сфере ипотечного жилищного кредитования"</t>
  </si>
  <si>
    <t>452</t>
  </si>
  <si>
    <t xml:space="preserve">        Подпрограмма "Обеспечение жильем молодых семей"</t>
  </si>
  <si>
    <t>454</t>
  </si>
  <si>
    <t xml:space="preserve">  СРЕДСТВА МАССОВОЙ ИНФОРМАЦИИ</t>
  </si>
  <si>
    <t xml:space="preserve">    Телевидение и радиовещание</t>
  </si>
  <si>
    <t xml:space="preserve">  ОБСЛУЖИВАНИЕ ГОСУДАРСТВЕННОГО И МУНИЦИПАЛЬНОГО ДОЛГА</t>
  </si>
  <si>
    <t xml:space="preserve">    Обслуживание государственного внутреннего и муниципального долга</t>
  </si>
  <si>
    <t xml:space="preserve">        Подпрограмма "Повышение качества управления муниципальными финансами"</t>
  </si>
  <si>
    <t>532</t>
  </si>
  <si>
    <t>городская Дума городского округа Кинешма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</si>
  <si>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</si>
  <si>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Непрограммные направления деятельности бюджета городского округа Кинешма городской Думы городского округа Кинешма</t>
  </si>
  <si>
    <t xml:space="preserve">        городская Дума городского округа Кинешма</t>
  </si>
  <si>
    <t>701</t>
  </si>
  <si>
    <t>Контрольно-счетная комиссия городского округа Кинешма</t>
  </si>
  <si>
    <t xml:space="preserve">      Непрограммные направления деятельности бюджета городского округа Кинешма Контрольно-счетной комиссии городского округа Кинешма</t>
  </si>
  <si>
    <t>710</t>
  </si>
  <si>
    <t xml:space="preserve">        Контрольно-счетной комиссии городского округа Кинешма</t>
  </si>
  <si>
    <t>711</t>
  </si>
  <si>
    <t>Комитет имущественных и земельных отношений администрации городского округа Кинешма</t>
  </si>
  <si>
    <t xml:space="preserve">      Муниципальная программа городского округа Кинешма "Управление муниципальным имуществом в городском округе Кинешма"</t>
  </si>
  <si>
    <t>500</t>
  </si>
  <si>
    <t xml:space="preserve">        Подпрограмма "Обеспечение деятельности комитета имущественных и земельных отношений администрации городского округа Кинешма"</t>
  </si>
  <si>
    <t>501</t>
  </si>
  <si>
    <t xml:space="preserve">        Подпрограмма "Обеспечение приватизации и содержание имущества муниципальной казны"</t>
  </si>
  <si>
    <t>502</t>
  </si>
  <si>
    <t>Муниципальное казенное учреждение "Центр по обеспечению деятельности органов местного самоуправления городского округа Кинешма"</t>
  </si>
  <si>
    <t>Итого</t>
  </si>
  <si>
    <t xml:space="preserve">Расходы бюджета городского округа Кинешма по ведомственной структуре  расходов  бюджета городского округа Кинешма за 2022год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</si>
</sst>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#,##0\ &quot;грн.&quot;;\-#,##0\ &quot;грн.&quot;"/>
    <numFmt numFmtId="176" formatCode="#,##0\ &quot;грн.&quot;;[Red]\-#,##0\ &quot;грн.&quot;"/>
    <numFmt numFmtId="177" formatCode="#,##0.00\ &quot;грн.&quot;;\-#,##0.00\ &quot;грн.&quot;"/>
    <numFmt numFmtId="178" formatCode="#,##0.00\ &quot;грн.&quot;;[Red]\-#,##0.00\ &quot;грн.&quot;"/>
    <numFmt numFmtId="179" formatCode="_-* #,##0\ &quot;грн.&quot;_-;\-* #,##0\ &quot;грн.&quot;_-;_-* &quot;-&quot;\ &quot;грн.&quot;_-;_-@_-"/>
    <numFmt numFmtId="180" formatCode="_-* #,##0\ _г_р_н_._-;\-* #,##0\ _г_р_н_._-;_-* &quot;-&quot;\ _г_р_н_._-;_-@_-"/>
    <numFmt numFmtId="181" formatCode="_-* #,##0.00\ &quot;грн.&quot;_-;\-* #,##0.00\ &quot;грн.&quot;_-;_-* &quot;-&quot;??\ &quot;грн.&quot;_-;_-@_-"/>
    <numFmt numFmtId="182" formatCode="_-* #,##0.00\ _г_р_н_._-;\-* #,##0.00\ _г_р_н_._-;_-* &quot;-&quot;??\ _г_р_н_._-;_-@_-"/>
    <numFmt numFmtId="183" formatCode="#,##0.000"/>
    <numFmt numFmtId="184" formatCode="0.000"/>
    <numFmt numFmtId="185" formatCode="#,##0.00_ ;\-#,##0.00\ "/>
    <numFmt numFmtId="186" formatCode="0.0000"/>
    <numFmt numFmtId="187" formatCode="[$-FC19]d\ mmmm\ yyyy\ &quot;г.&quot;"/>
    <numFmt numFmtId="188" formatCode="#,##0.00_ ;[Red]\-#,##0.00\ "/>
    <numFmt numFmtId="189" formatCode="#,##0.000_ ;[Red]\-#,##0.000\ "/>
    <numFmt numFmtId="190" formatCode="#,##0_ ;[Red]\-#,##0\ "/>
    <numFmt numFmtId="191" formatCode="#.##0.0_ ;[Red]\-#.##0.0\ "/>
    <numFmt numFmtId="192" formatCode="0.0_ ;[Red]\-0.0\ "/>
    <numFmt numFmtId="193" formatCode="#.##0.0"/>
    <numFmt numFmtId="194" formatCode="#.##0.00_ ;\-#.##0.00\ "/>
    <numFmt numFmtId="195" formatCode="0.00_ ;\-0.00\ "/>
    <numFmt numFmtId="196" formatCode="#.##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00000"/>
    <numFmt numFmtId="202" formatCode="_-* #,##0.0_р_._-;\-* #,##0.0_р_._-;_-* &quot;-&quot;??_р_._-;_-@_-"/>
    <numFmt numFmtId="203" formatCode="_-* #,##0.0_р_._-;\-* #,##0.0_р_._-;_-* &quot;-&quot;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_-* #,##0.0000000_р_._-;\-* #,##0.0000000_р_._-;_-* &quot;-&quot;??_р_._-;_-@_-"/>
    <numFmt numFmtId="209" formatCode="_(* #,##0_);_(* \(#,##0\);_(* &quot;-&quot;_);_(@_)"/>
    <numFmt numFmtId="210" formatCode="_(&quot;$&quot;* #,##0_);_(&quot;$&quot;* \(#,##0\);_(&quot;$&quot;* &quot;-&quot;_);_(@_)"/>
    <numFmt numFmtId="211" formatCode="_(* #,##0.00_);_(* \(#,##0.00\);_(* &quot;-&quot;??_);_(@_)"/>
    <numFmt numFmtId="212" formatCode="_(&quot;$&quot;* #,##0.00_);_(&quot;$&quot;* \(#,##0.00\);_(&quot;$&quot;* &quot;-&quot;??_);_(@_)"/>
    <numFmt numFmtId="213" formatCode="dd\.mm\.yyyy"/>
  </numFmts>
  <fonts count="91">
    <font>
      <sz val="10"/>
      <name val="Georgia"/>
      <family val="0"/>
    </font>
    <font>
      <sz val="9"/>
      <name val="Georgia"/>
      <family val="1"/>
    </font>
    <font>
      <u val="single"/>
      <sz val="10"/>
      <color indexed="12"/>
      <name val="Georgia"/>
      <family val="1"/>
    </font>
    <font>
      <u val="single"/>
      <sz val="10"/>
      <color indexed="36"/>
      <name val="Georgia"/>
      <family val="1"/>
    </font>
    <font>
      <sz val="14"/>
      <name val="Academy"/>
      <family val="0"/>
    </font>
    <font>
      <sz val="8"/>
      <name val="Academy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 Cyr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 Cyr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hair">
        <color rgb="FF000000"/>
      </top>
      <bottom/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7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14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14" fillId="0" borderId="0">
      <alignment/>
      <protection/>
    </xf>
    <xf numFmtId="0" fontId="58" fillId="0" borderId="0">
      <alignment horizontal="left"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172" fontId="59" fillId="27" borderId="1">
      <alignment horizontal="right" vertical="top" shrinkToFit="1"/>
      <protection/>
    </xf>
    <xf numFmtId="172" fontId="59" fillId="28" borderId="1">
      <alignment horizontal="right" vertical="top" shrinkToFit="1"/>
      <protection/>
    </xf>
    <xf numFmtId="172" fontId="59" fillId="29" borderId="1">
      <alignment horizontal="right" vertical="top" shrinkToFit="1"/>
      <protection/>
    </xf>
    <xf numFmtId="172" fontId="60" fillId="29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172" fontId="60" fillId="0" borderId="1">
      <alignment horizontal="right" vertical="top" shrinkToFit="1"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60" fillId="0" borderId="0">
      <alignment/>
      <protection/>
    </xf>
    <xf numFmtId="0" fontId="15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0" fillId="0" borderId="0">
      <alignment/>
      <protection/>
    </xf>
    <xf numFmtId="0" fontId="14" fillId="0" borderId="0">
      <alignment/>
      <protection/>
    </xf>
    <xf numFmtId="0" fontId="58" fillId="0" borderId="0">
      <alignment horizontal="left"/>
      <protection/>
    </xf>
    <xf numFmtId="49" fontId="16" fillId="0" borderId="2">
      <alignment/>
      <protection/>
    </xf>
    <xf numFmtId="49" fontId="61" fillId="0" borderId="0">
      <alignment horizontal="center"/>
      <protection/>
    </xf>
    <xf numFmtId="49" fontId="61" fillId="0" borderId="0">
      <alignment horizontal="center"/>
      <protection/>
    </xf>
    <xf numFmtId="4" fontId="16" fillId="0" borderId="3">
      <alignment horizontal="right"/>
      <protection/>
    </xf>
    <xf numFmtId="49" fontId="61" fillId="0" borderId="4">
      <alignment horizontal="center" wrapText="1"/>
      <protection/>
    </xf>
    <xf numFmtId="49" fontId="61" fillId="0" borderId="4">
      <alignment horizontal="center" wrapText="1"/>
      <protection/>
    </xf>
    <xf numFmtId="4" fontId="16" fillId="0" borderId="5">
      <alignment horizontal="right"/>
      <protection/>
    </xf>
    <xf numFmtId="49" fontId="61" fillId="0" borderId="5">
      <alignment horizontal="center" wrapText="1"/>
      <protection/>
    </xf>
    <xf numFmtId="49" fontId="61" fillId="0" borderId="5">
      <alignment horizontal="center" wrapText="1"/>
      <protection/>
    </xf>
    <xf numFmtId="49" fontId="16" fillId="0" borderId="0">
      <alignment horizontal="right"/>
      <protection/>
    </xf>
    <xf numFmtId="49" fontId="61" fillId="0" borderId="3">
      <alignment horizontal="center"/>
      <protection/>
    </xf>
    <xf numFmtId="49" fontId="61" fillId="0" borderId="3">
      <alignment horizontal="center"/>
      <protection/>
    </xf>
    <xf numFmtId="0" fontId="16" fillId="0" borderId="2">
      <alignment/>
      <protection/>
    </xf>
    <xf numFmtId="49" fontId="61" fillId="0" borderId="2">
      <alignment/>
      <protection/>
    </xf>
    <xf numFmtId="49" fontId="61" fillId="0" borderId="2">
      <alignment/>
      <protection/>
    </xf>
    <xf numFmtId="4" fontId="16" fillId="0" borderId="6">
      <alignment horizontal="right"/>
      <protection/>
    </xf>
    <xf numFmtId="4" fontId="61" fillId="0" borderId="3">
      <alignment horizontal="right"/>
      <protection/>
    </xf>
    <xf numFmtId="4" fontId="61" fillId="0" borderId="3">
      <alignment horizontal="right"/>
      <protection/>
    </xf>
    <xf numFmtId="49" fontId="16" fillId="0" borderId="7">
      <alignment horizontal="center"/>
      <protection/>
    </xf>
    <xf numFmtId="4" fontId="61" fillId="0" borderId="4">
      <alignment horizontal="right"/>
      <protection/>
    </xf>
    <xf numFmtId="4" fontId="61" fillId="0" borderId="4">
      <alignment horizontal="right"/>
      <protection/>
    </xf>
    <xf numFmtId="4" fontId="16" fillId="0" borderId="8">
      <alignment horizontal="right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7" fillId="0" borderId="0">
      <alignment horizontal="center"/>
      <protection/>
    </xf>
    <xf numFmtId="4" fontId="61" fillId="0" borderId="6">
      <alignment horizontal="right"/>
      <protection/>
    </xf>
    <xf numFmtId="4" fontId="61" fillId="0" borderId="6">
      <alignment horizontal="right"/>
      <protection/>
    </xf>
    <xf numFmtId="0" fontId="17" fillId="0" borderId="2">
      <alignment/>
      <protection/>
    </xf>
    <xf numFmtId="49" fontId="61" fillId="0" borderId="7">
      <alignment horizontal="center"/>
      <protection/>
    </xf>
    <xf numFmtId="49" fontId="61" fillId="0" borderId="7">
      <alignment horizontal="center"/>
      <protection/>
    </xf>
    <xf numFmtId="0" fontId="16" fillId="0" borderId="9">
      <alignment horizontal="left" wrapText="1"/>
      <protection/>
    </xf>
    <xf numFmtId="4" fontId="61" fillId="0" borderId="10">
      <alignment horizontal="right"/>
      <protection/>
    </xf>
    <xf numFmtId="4" fontId="61" fillId="0" borderId="10">
      <alignment horizontal="right"/>
      <protection/>
    </xf>
    <xf numFmtId="0" fontId="16" fillId="0" borderId="11">
      <alignment horizontal="left" wrapText="1" indent="1"/>
      <protection/>
    </xf>
    <xf numFmtId="0" fontId="61" fillId="0" borderId="12">
      <alignment horizontal="left" wrapText="1"/>
      <protection/>
    </xf>
    <xf numFmtId="0" fontId="61" fillId="0" borderId="12">
      <alignment horizontal="left" wrapText="1"/>
      <protection/>
    </xf>
    <xf numFmtId="0" fontId="16" fillId="0" borderId="9">
      <alignment horizontal="left" wrapText="1" indent="2"/>
      <protection/>
    </xf>
    <xf numFmtId="0" fontId="62" fillId="0" borderId="13">
      <alignment horizontal="left" wrapText="1"/>
      <protection/>
    </xf>
    <xf numFmtId="0" fontId="62" fillId="0" borderId="13">
      <alignment horizontal="left" wrapText="1"/>
      <protection/>
    </xf>
    <xf numFmtId="0" fontId="16" fillId="0" borderId="14">
      <alignment horizontal="left" wrapText="1" indent="2"/>
      <protection/>
    </xf>
    <xf numFmtId="0" fontId="61" fillId="0" borderId="15">
      <alignment horizontal="left" wrapText="1" indent="2"/>
      <protection/>
    </xf>
    <xf numFmtId="0" fontId="61" fillId="0" borderId="15">
      <alignment horizontal="left" wrapText="1" indent="2"/>
      <protection/>
    </xf>
    <xf numFmtId="0" fontId="7" fillId="0" borderId="2">
      <alignment wrapText="1"/>
      <protection/>
    </xf>
    <xf numFmtId="0" fontId="58" fillId="0" borderId="16">
      <alignment/>
      <protection/>
    </xf>
    <xf numFmtId="0" fontId="58" fillId="0" borderId="16">
      <alignment/>
      <protection/>
    </xf>
    <xf numFmtId="0" fontId="7" fillId="0" borderId="1">
      <alignment wrapText="1"/>
      <protection/>
    </xf>
    <xf numFmtId="0" fontId="61" fillId="0" borderId="2">
      <alignment/>
      <protection/>
    </xf>
    <xf numFmtId="0" fontId="61" fillId="0" borderId="2">
      <alignment/>
      <protection/>
    </xf>
    <xf numFmtId="0" fontId="7" fillId="0" borderId="16">
      <alignment wrapText="1"/>
      <protection/>
    </xf>
    <xf numFmtId="0" fontId="58" fillId="0" borderId="2">
      <alignment/>
      <protection/>
    </xf>
    <xf numFmtId="0" fontId="58" fillId="0" borderId="2">
      <alignment/>
      <protection/>
    </xf>
    <xf numFmtId="0" fontId="16" fillId="0" borderId="0">
      <alignment horizontal="center" wrapText="1"/>
      <protection/>
    </xf>
    <xf numFmtId="0" fontId="62" fillId="0" borderId="0">
      <alignment horizontal="center"/>
      <protection/>
    </xf>
    <xf numFmtId="0" fontId="62" fillId="0" borderId="0">
      <alignment horizontal="center"/>
      <protection/>
    </xf>
    <xf numFmtId="49" fontId="16" fillId="0" borderId="2">
      <alignment horizontal="left"/>
      <protection/>
    </xf>
    <xf numFmtId="0" fontId="62" fillId="0" borderId="2">
      <alignment/>
      <protection/>
    </xf>
    <xf numFmtId="0" fontId="62" fillId="0" borderId="2">
      <alignment/>
      <protection/>
    </xf>
    <xf numFmtId="49" fontId="16" fillId="0" borderId="17">
      <alignment horizontal="center" wrapText="1"/>
      <protection/>
    </xf>
    <xf numFmtId="0" fontId="61" fillId="0" borderId="9">
      <alignment horizontal="left" wrapText="1"/>
      <protection/>
    </xf>
    <xf numFmtId="0" fontId="61" fillId="0" borderId="9">
      <alignment horizontal="left" wrapText="1"/>
      <protection/>
    </xf>
    <xf numFmtId="49" fontId="16" fillId="0" borderId="17">
      <alignment horizontal="left" wrapText="1"/>
      <protection/>
    </xf>
    <xf numFmtId="0" fontId="61" fillId="0" borderId="11">
      <alignment horizontal="left" wrapText="1" indent="1"/>
      <protection/>
    </xf>
    <xf numFmtId="0" fontId="61" fillId="0" borderId="11">
      <alignment horizontal="left" wrapText="1" indent="1"/>
      <protection/>
    </xf>
    <xf numFmtId="49" fontId="16" fillId="0" borderId="17">
      <alignment horizontal="center" shrinkToFit="1"/>
      <protection/>
    </xf>
    <xf numFmtId="0" fontId="61" fillId="0" borderId="9">
      <alignment horizontal="left" wrapText="1" indent="2"/>
      <protection/>
    </xf>
    <xf numFmtId="0" fontId="61" fillId="0" borderId="9">
      <alignment horizontal="left" wrapText="1" indent="2"/>
      <protection/>
    </xf>
    <xf numFmtId="49" fontId="16" fillId="0" borderId="2">
      <alignment horizontal="center"/>
      <protection/>
    </xf>
    <xf numFmtId="0" fontId="58" fillId="30" borderId="18">
      <alignment/>
      <protection/>
    </xf>
    <xf numFmtId="0" fontId="58" fillId="30" borderId="18">
      <alignment/>
      <protection/>
    </xf>
    <xf numFmtId="0" fontId="16" fillId="0" borderId="16">
      <alignment horizontal="center"/>
      <protection/>
    </xf>
    <xf numFmtId="0" fontId="61" fillId="0" borderId="14">
      <alignment horizontal="left" wrapText="1" indent="2"/>
      <protection/>
    </xf>
    <xf numFmtId="0" fontId="61" fillId="0" borderId="14">
      <alignment horizontal="left" wrapText="1" indent="2"/>
      <protection/>
    </xf>
    <xf numFmtId="0" fontId="16" fillId="0" borderId="0">
      <alignment horizontal="center"/>
      <protection/>
    </xf>
    <xf numFmtId="0" fontId="61" fillId="0" borderId="0">
      <alignment horizontal="center" wrapText="1"/>
      <protection/>
    </xf>
    <xf numFmtId="0" fontId="61" fillId="0" borderId="0">
      <alignment horizontal="center" wrapText="1"/>
      <protection/>
    </xf>
    <xf numFmtId="49" fontId="16" fillId="0" borderId="2">
      <alignment/>
      <protection/>
    </xf>
    <xf numFmtId="49" fontId="61" fillId="0" borderId="2">
      <alignment horizontal="left"/>
      <protection/>
    </xf>
    <xf numFmtId="49" fontId="61" fillId="0" borderId="2">
      <alignment horizontal="left"/>
      <protection/>
    </xf>
    <xf numFmtId="49" fontId="16" fillId="0" borderId="3">
      <alignment horizontal="center" shrinkToFit="1"/>
      <protection/>
    </xf>
    <xf numFmtId="49" fontId="61" fillId="0" borderId="17">
      <alignment horizontal="center" wrapText="1"/>
      <protection/>
    </xf>
    <xf numFmtId="49" fontId="61" fillId="0" borderId="17">
      <alignment horizontal="center" wrapText="1"/>
      <protection/>
    </xf>
    <xf numFmtId="0" fontId="16" fillId="0" borderId="16">
      <alignment/>
      <protection/>
    </xf>
    <xf numFmtId="49" fontId="61" fillId="0" borderId="17">
      <alignment horizontal="center" shrinkToFit="1"/>
      <protection/>
    </xf>
    <xf numFmtId="49" fontId="61" fillId="0" borderId="17">
      <alignment horizontal="center" shrinkToFit="1"/>
      <protection/>
    </xf>
    <xf numFmtId="0" fontId="16" fillId="0" borderId="2">
      <alignment horizontal="center"/>
      <protection/>
    </xf>
    <xf numFmtId="49" fontId="61" fillId="0" borderId="3">
      <alignment horizontal="center" shrinkToFit="1"/>
      <protection/>
    </xf>
    <xf numFmtId="49" fontId="61" fillId="0" borderId="3">
      <alignment horizontal="center" shrinkToFit="1"/>
      <protection/>
    </xf>
    <xf numFmtId="49" fontId="16" fillId="0" borderId="16">
      <alignment horizontal="center"/>
      <protection/>
    </xf>
    <xf numFmtId="0" fontId="61" fillId="0" borderId="19">
      <alignment horizontal="left" wrapText="1"/>
      <protection/>
    </xf>
    <xf numFmtId="0" fontId="61" fillId="0" borderId="19">
      <alignment horizontal="left" wrapText="1"/>
      <protection/>
    </xf>
    <xf numFmtId="49" fontId="16" fillId="0" borderId="0">
      <alignment horizontal="left"/>
      <protection/>
    </xf>
    <xf numFmtId="0" fontId="61" fillId="0" borderId="12">
      <alignment horizontal="left" wrapText="1" indent="1"/>
      <protection/>
    </xf>
    <xf numFmtId="0" fontId="61" fillId="0" borderId="12">
      <alignment horizontal="left" wrapText="1" indent="1"/>
      <protection/>
    </xf>
    <xf numFmtId="0" fontId="15" fillId="0" borderId="2">
      <alignment/>
      <protection/>
    </xf>
    <xf numFmtId="0" fontId="61" fillId="0" borderId="19">
      <alignment horizontal="left" wrapText="1" indent="2"/>
      <protection/>
    </xf>
    <xf numFmtId="0" fontId="61" fillId="0" borderId="19">
      <alignment horizontal="left" wrapText="1" indent="2"/>
      <protection/>
    </xf>
    <xf numFmtId="0" fontId="15" fillId="0" borderId="16">
      <alignment/>
      <protection/>
    </xf>
    <xf numFmtId="0" fontId="61" fillId="0" borderId="12">
      <alignment horizontal="left" wrapText="1" indent="2"/>
      <protection/>
    </xf>
    <xf numFmtId="0" fontId="61" fillId="0" borderId="12">
      <alignment horizontal="left" wrapText="1" indent="2"/>
      <protection/>
    </xf>
    <xf numFmtId="49" fontId="16" fillId="0" borderId="6">
      <alignment horizontal="center"/>
      <protection/>
    </xf>
    <xf numFmtId="0" fontId="58" fillId="0" borderId="20">
      <alignment/>
      <protection/>
    </xf>
    <xf numFmtId="0" fontId="58" fillId="0" borderId="20">
      <alignment/>
      <protection/>
    </xf>
    <xf numFmtId="0" fontId="17" fillId="0" borderId="21">
      <alignment horizontal="center" vertical="center" textRotation="90" wrapText="1"/>
      <protection/>
    </xf>
    <xf numFmtId="0" fontId="58" fillId="0" borderId="22">
      <alignment/>
      <protection/>
    </xf>
    <xf numFmtId="0" fontId="58" fillId="0" borderId="22">
      <alignment/>
      <protection/>
    </xf>
    <xf numFmtId="0" fontId="17" fillId="0" borderId="16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62" fillId="0" borderId="21">
      <alignment horizontal="center" vertical="center" textRotation="90" wrapText="1"/>
      <protection/>
    </xf>
    <xf numFmtId="0" fontId="16" fillId="0" borderId="0">
      <alignment vertical="center"/>
      <protection/>
    </xf>
    <xf numFmtId="0" fontId="62" fillId="0" borderId="16">
      <alignment horizontal="center" vertical="center" textRotation="90" wrapText="1"/>
      <protection/>
    </xf>
    <xf numFmtId="0" fontId="62" fillId="0" borderId="16">
      <alignment horizontal="center" vertical="center" textRotation="90" wrapText="1"/>
      <protection/>
    </xf>
    <xf numFmtId="0" fontId="17" fillId="0" borderId="21">
      <alignment horizontal="center" vertical="center" textRotation="90"/>
      <protection/>
    </xf>
    <xf numFmtId="0" fontId="61" fillId="0" borderId="0">
      <alignment vertical="center"/>
      <protection/>
    </xf>
    <xf numFmtId="0" fontId="61" fillId="0" borderId="0">
      <alignment vertical="center"/>
      <protection/>
    </xf>
    <xf numFmtId="49" fontId="16" fillId="0" borderId="1">
      <alignment horizontal="center" vertical="center" wrapText="1"/>
      <protection/>
    </xf>
    <xf numFmtId="0" fontId="62" fillId="0" borderId="2">
      <alignment horizontal="center" vertical="center" textRotation="90" wrapText="1"/>
      <protection/>
    </xf>
    <xf numFmtId="0" fontId="62" fillId="0" borderId="2">
      <alignment horizontal="center" vertical="center" textRotation="90" wrapText="1"/>
      <protection/>
    </xf>
    <xf numFmtId="0" fontId="17" fillId="0" borderId="23">
      <alignment/>
      <protection/>
    </xf>
    <xf numFmtId="0" fontId="62" fillId="0" borderId="16">
      <alignment horizontal="center" vertical="center" textRotation="90"/>
      <protection/>
    </xf>
    <xf numFmtId="0" fontId="62" fillId="0" borderId="16">
      <alignment horizontal="center" vertical="center" textRotation="90"/>
      <protection/>
    </xf>
    <xf numFmtId="49" fontId="18" fillId="0" borderId="24">
      <alignment horizontal="left" vertical="center" wrapText="1"/>
      <protection/>
    </xf>
    <xf numFmtId="0" fontId="62" fillId="0" borderId="2">
      <alignment horizontal="center" vertical="center" textRotation="90"/>
      <protection/>
    </xf>
    <xf numFmtId="0" fontId="62" fillId="0" borderId="2">
      <alignment horizontal="center" vertical="center" textRotation="90"/>
      <protection/>
    </xf>
    <xf numFmtId="49" fontId="16" fillId="0" borderId="25">
      <alignment horizontal="left" vertical="center" wrapText="1" indent="2"/>
      <protection/>
    </xf>
    <xf numFmtId="0" fontId="62" fillId="0" borderId="21">
      <alignment horizontal="center" vertical="center" textRotation="90"/>
      <protection/>
    </xf>
    <xf numFmtId="0" fontId="62" fillId="0" borderId="21">
      <alignment horizontal="center" vertical="center" textRotation="90"/>
      <protection/>
    </xf>
    <xf numFmtId="49" fontId="16" fillId="0" borderId="14">
      <alignment horizontal="left" vertical="center" wrapText="1" indent="3"/>
      <protection/>
    </xf>
    <xf numFmtId="0" fontId="62" fillId="0" borderId="1">
      <alignment horizontal="center" vertical="center" textRotation="90"/>
      <protection/>
    </xf>
    <xf numFmtId="0" fontId="62" fillId="0" borderId="1">
      <alignment horizontal="center" vertical="center" textRotation="90"/>
      <protection/>
    </xf>
    <xf numFmtId="49" fontId="16" fillId="0" borderId="24">
      <alignment horizontal="left" vertical="center" wrapText="1" indent="3"/>
      <protection/>
    </xf>
    <xf numFmtId="0" fontId="63" fillId="0" borderId="2">
      <alignment wrapText="1"/>
      <protection/>
    </xf>
    <xf numFmtId="0" fontId="63" fillId="0" borderId="2">
      <alignment wrapText="1"/>
      <protection/>
    </xf>
    <xf numFmtId="49" fontId="16" fillId="0" borderId="26">
      <alignment horizontal="left" vertical="center" wrapText="1" indent="3"/>
      <protection/>
    </xf>
    <xf numFmtId="0" fontId="63" fillId="0" borderId="1">
      <alignment wrapText="1"/>
      <protection/>
    </xf>
    <xf numFmtId="0" fontId="63" fillId="0" borderId="1">
      <alignment wrapText="1"/>
      <protection/>
    </xf>
    <xf numFmtId="0" fontId="18" fillId="0" borderId="23">
      <alignment horizontal="left" vertical="center" wrapText="1"/>
      <protection/>
    </xf>
    <xf numFmtId="0" fontId="63" fillId="0" borderId="16">
      <alignment wrapText="1"/>
      <protection/>
    </xf>
    <xf numFmtId="0" fontId="63" fillId="0" borderId="16">
      <alignment wrapText="1"/>
      <protection/>
    </xf>
    <xf numFmtId="49" fontId="16" fillId="0" borderId="16">
      <alignment horizontal="left" vertical="center" wrapText="1" indent="3"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49" fontId="16" fillId="0" borderId="0">
      <alignment horizontal="left" vertical="center" wrapText="1" indent="3"/>
      <protection/>
    </xf>
    <xf numFmtId="0" fontId="62" fillId="0" borderId="23">
      <alignment/>
      <protection/>
    </xf>
    <xf numFmtId="0" fontId="62" fillId="0" borderId="23">
      <alignment/>
      <protection/>
    </xf>
    <xf numFmtId="49" fontId="16" fillId="0" borderId="2">
      <alignment horizontal="left" vertical="center" wrapText="1" indent="3"/>
      <protection/>
    </xf>
    <xf numFmtId="49" fontId="64" fillId="0" borderId="24">
      <alignment horizontal="left" vertical="center" wrapText="1"/>
      <protection/>
    </xf>
    <xf numFmtId="49" fontId="64" fillId="0" borderId="24">
      <alignment horizontal="left" vertical="center" wrapText="1"/>
      <protection/>
    </xf>
    <xf numFmtId="49" fontId="18" fillId="0" borderId="23">
      <alignment horizontal="left" vertical="center" wrapText="1"/>
      <protection/>
    </xf>
    <xf numFmtId="49" fontId="61" fillId="0" borderId="25">
      <alignment horizontal="left" vertical="center" wrapText="1" indent="2"/>
      <protection/>
    </xf>
    <xf numFmtId="49" fontId="61" fillId="0" borderId="25">
      <alignment horizontal="left" vertical="center" wrapText="1" indent="2"/>
      <protection/>
    </xf>
    <xf numFmtId="49" fontId="16" fillId="0" borderId="27">
      <alignment horizontal="center" vertical="center" wrapText="1"/>
      <protection/>
    </xf>
    <xf numFmtId="49" fontId="61" fillId="0" borderId="14">
      <alignment horizontal="left" vertical="center" wrapText="1" indent="3"/>
      <protection/>
    </xf>
    <xf numFmtId="49" fontId="61" fillId="0" borderId="14">
      <alignment horizontal="left" vertical="center" wrapText="1" indent="3"/>
      <protection/>
    </xf>
    <xf numFmtId="49" fontId="17" fillId="0" borderId="28">
      <alignment horizontal="center"/>
      <protection/>
    </xf>
    <xf numFmtId="49" fontId="61" fillId="0" borderId="24">
      <alignment horizontal="left" vertical="center" wrapText="1" indent="3"/>
      <protection/>
    </xf>
    <xf numFmtId="49" fontId="61" fillId="0" borderId="24">
      <alignment horizontal="left" vertical="center" wrapText="1" indent="3"/>
      <protection/>
    </xf>
    <xf numFmtId="49" fontId="17" fillId="0" borderId="29">
      <alignment horizontal="center" vertical="center" wrapText="1"/>
      <protection/>
    </xf>
    <xf numFmtId="49" fontId="61" fillId="0" borderId="26">
      <alignment horizontal="left" vertical="center" wrapText="1" indent="3"/>
      <protection/>
    </xf>
    <xf numFmtId="49" fontId="61" fillId="0" borderId="26">
      <alignment horizontal="left" vertical="center" wrapText="1" indent="3"/>
      <protection/>
    </xf>
    <xf numFmtId="49" fontId="16" fillId="0" borderId="30">
      <alignment horizontal="center" vertical="center" wrapText="1"/>
      <protection/>
    </xf>
    <xf numFmtId="0" fontId="64" fillId="0" borderId="23">
      <alignment horizontal="left" vertical="center" wrapText="1"/>
      <protection/>
    </xf>
    <xf numFmtId="0" fontId="64" fillId="0" borderId="23">
      <alignment horizontal="left" vertical="center" wrapText="1"/>
      <protection/>
    </xf>
    <xf numFmtId="49" fontId="16" fillId="0" borderId="17">
      <alignment horizontal="center" vertical="center" wrapText="1"/>
      <protection/>
    </xf>
    <xf numFmtId="49" fontId="61" fillId="0" borderId="16">
      <alignment horizontal="left" vertical="center" wrapText="1" indent="3"/>
      <protection/>
    </xf>
    <xf numFmtId="49" fontId="61" fillId="0" borderId="16">
      <alignment horizontal="left" vertical="center" wrapText="1" indent="3"/>
      <protection/>
    </xf>
    <xf numFmtId="49" fontId="16" fillId="0" borderId="29">
      <alignment horizontal="center" vertical="center" wrapText="1"/>
      <protection/>
    </xf>
    <xf numFmtId="49" fontId="61" fillId="0" borderId="0">
      <alignment horizontal="left" vertical="center" wrapText="1" indent="3"/>
      <protection/>
    </xf>
    <xf numFmtId="49" fontId="61" fillId="0" borderId="0">
      <alignment horizontal="left" vertical="center" wrapText="1" indent="3"/>
      <protection/>
    </xf>
    <xf numFmtId="49" fontId="16" fillId="0" borderId="31">
      <alignment horizontal="center" vertical="center" wrapText="1"/>
      <protection/>
    </xf>
    <xf numFmtId="49" fontId="61" fillId="0" borderId="2">
      <alignment horizontal="left" vertical="center" wrapText="1" indent="3"/>
      <protection/>
    </xf>
    <xf numFmtId="49" fontId="61" fillId="0" borderId="2">
      <alignment horizontal="left" vertical="center" wrapText="1" indent="3"/>
      <protection/>
    </xf>
    <xf numFmtId="49" fontId="16" fillId="0" borderId="32">
      <alignment horizontal="center" vertical="center" wrapText="1"/>
      <protection/>
    </xf>
    <xf numFmtId="49" fontId="64" fillId="0" borderId="23">
      <alignment horizontal="left" vertical="center" wrapText="1"/>
      <protection/>
    </xf>
    <xf numFmtId="49" fontId="64" fillId="0" borderId="23">
      <alignment horizontal="left" vertical="center" wrapText="1"/>
      <protection/>
    </xf>
    <xf numFmtId="49" fontId="16" fillId="0" borderId="0">
      <alignment horizontal="center" vertical="center" wrapText="1"/>
      <protection/>
    </xf>
    <xf numFmtId="0" fontId="61" fillId="0" borderId="24">
      <alignment horizontal="left" vertical="center" wrapText="1"/>
      <protection/>
    </xf>
    <xf numFmtId="0" fontId="61" fillId="0" borderId="24">
      <alignment horizontal="left" vertical="center" wrapText="1"/>
      <protection/>
    </xf>
    <xf numFmtId="49" fontId="16" fillId="0" borderId="2">
      <alignment horizontal="center" vertical="center" wrapText="1"/>
      <protection/>
    </xf>
    <xf numFmtId="0" fontId="61" fillId="0" borderId="26">
      <alignment horizontal="left" vertical="center" wrapText="1"/>
      <protection/>
    </xf>
    <xf numFmtId="0" fontId="61" fillId="0" borderId="26">
      <alignment horizontal="left" vertical="center" wrapText="1"/>
      <protection/>
    </xf>
    <xf numFmtId="49" fontId="17" fillId="0" borderId="28">
      <alignment horizontal="center" vertical="center" wrapText="1"/>
      <protection/>
    </xf>
    <xf numFmtId="49" fontId="61" fillId="0" borderId="24">
      <alignment horizontal="left" vertical="center" wrapText="1"/>
      <protection/>
    </xf>
    <xf numFmtId="49" fontId="61" fillId="0" borderId="24">
      <alignment horizontal="left" vertical="center" wrapText="1"/>
      <protection/>
    </xf>
    <xf numFmtId="0" fontId="16" fillId="0" borderId="1">
      <alignment horizontal="center" vertical="top"/>
      <protection/>
    </xf>
    <xf numFmtId="49" fontId="61" fillId="0" borderId="26">
      <alignment horizontal="left" vertical="center" wrapText="1"/>
      <protection/>
    </xf>
    <xf numFmtId="49" fontId="61" fillId="0" borderId="26">
      <alignment horizontal="left" vertical="center" wrapText="1"/>
      <protection/>
    </xf>
    <xf numFmtId="49" fontId="16" fillId="0" borderId="1">
      <alignment horizontal="center" vertical="top" wrapText="1"/>
      <protection/>
    </xf>
    <xf numFmtId="49" fontId="62" fillId="0" borderId="28">
      <alignment horizontal="center"/>
      <protection/>
    </xf>
    <xf numFmtId="49" fontId="62" fillId="0" borderId="28">
      <alignment horizontal="center"/>
      <protection/>
    </xf>
    <xf numFmtId="4" fontId="16" fillId="0" borderId="4">
      <alignment horizontal="right"/>
      <protection/>
    </xf>
    <xf numFmtId="49" fontId="62" fillId="0" borderId="29">
      <alignment horizontal="center" vertical="center" wrapText="1"/>
      <protection/>
    </xf>
    <xf numFmtId="49" fontId="62" fillId="0" borderId="29">
      <alignment horizontal="center" vertical="center" wrapText="1"/>
      <protection/>
    </xf>
    <xf numFmtId="0" fontId="16" fillId="0" borderId="20">
      <alignment/>
      <protection/>
    </xf>
    <xf numFmtId="49" fontId="61" fillId="0" borderId="30">
      <alignment horizontal="center" vertical="center" wrapText="1"/>
      <protection/>
    </xf>
    <xf numFmtId="49" fontId="61" fillId="0" borderId="30">
      <alignment horizontal="center" vertical="center" wrapText="1"/>
      <protection/>
    </xf>
    <xf numFmtId="4" fontId="16" fillId="0" borderId="27">
      <alignment horizontal="right"/>
      <protection/>
    </xf>
    <xf numFmtId="49" fontId="61" fillId="0" borderId="17">
      <alignment horizontal="center" vertical="center" wrapText="1"/>
      <protection/>
    </xf>
    <xf numFmtId="49" fontId="61" fillId="0" borderId="17">
      <alignment horizontal="center" vertical="center" wrapText="1"/>
      <protection/>
    </xf>
    <xf numFmtId="4" fontId="16" fillId="0" borderId="32">
      <alignment horizontal="right" shrinkToFit="1"/>
      <protection/>
    </xf>
    <xf numFmtId="49" fontId="61" fillId="0" borderId="29">
      <alignment horizontal="center" vertical="center" wrapText="1"/>
      <protection/>
    </xf>
    <xf numFmtId="49" fontId="61" fillId="0" borderId="29">
      <alignment horizontal="center" vertical="center" wrapText="1"/>
      <protection/>
    </xf>
    <xf numFmtId="4" fontId="16" fillId="0" borderId="0">
      <alignment horizontal="right" shrinkToFit="1"/>
      <protection/>
    </xf>
    <xf numFmtId="49" fontId="61" fillId="0" borderId="31">
      <alignment horizontal="center" vertical="center" wrapText="1"/>
      <protection/>
    </xf>
    <xf numFmtId="49" fontId="61" fillId="0" borderId="31">
      <alignment horizontal="center" vertical="center" wrapText="1"/>
      <protection/>
    </xf>
    <xf numFmtId="0" fontId="17" fillId="0" borderId="1">
      <alignment horizontal="center" vertical="top"/>
      <protection/>
    </xf>
    <xf numFmtId="49" fontId="61" fillId="0" borderId="32">
      <alignment horizontal="center" vertical="center" wrapText="1"/>
      <protection/>
    </xf>
    <xf numFmtId="49" fontId="61" fillId="0" borderId="32">
      <alignment horizontal="center" vertical="center" wrapText="1"/>
      <protection/>
    </xf>
    <xf numFmtId="0" fontId="16" fillId="0" borderId="1">
      <alignment horizontal="center" vertical="top" wrapText="1"/>
      <protection/>
    </xf>
    <xf numFmtId="49" fontId="61" fillId="0" borderId="0">
      <alignment horizontal="center" vertical="center" wrapText="1"/>
      <protection/>
    </xf>
    <xf numFmtId="49" fontId="61" fillId="0" borderId="0">
      <alignment horizontal="center" vertical="center" wrapText="1"/>
      <protection/>
    </xf>
    <xf numFmtId="0" fontId="16" fillId="0" borderId="1">
      <alignment horizontal="center" vertical="top"/>
      <protection/>
    </xf>
    <xf numFmtId="49" fontId="61" fillId="0" borderId="2">
      <alignment horizontal="center" vertical="center" wrapText="1"/>
      <protection/>
    </xf>
    <xf numFmtId="49" fontId="61" fillId="0" borderId="2">
      <alignment horizontal="center" vertical="center" wrapText="1"/>
      <protection/>
    </xf>
    <xf numFmtId="4" fontId="16" fillId="0" borderId="10">
      <alignment horizontal="right"/>
      <protection/>
    </xf>
    <xf numFmtId="49" fontId="62" fillId="0" borderId="28">
      <alignment horizontal="center" vertical="center" wrapText="1"/>
      <protection/>
    </xf>
    <xf numFmtId="49" fontId="62" fillId="0" borderId="28">
      <alignment horizontal="center" vertical="center" wrapText="1"/>
      <protection/>
    </xf>
    <xf numFmtId="0" fontId="16" fillId="0" borderId="22">
      <alignment/>
      <protection/>
    </xf>
    <xf numFmtId="0" fontId="62" fillId="0" borderId="28">
      <alignment horizontal="center" vertical="center"/>
      <protection/>
    </xf>
    <xf numFmtId="0" fontId="62" fillId="0" borderId="28">
      <alignment horizontal="center" vertical="center"/>
      <protection/>
    </xf>
    <xf numFmtId="4" fontId="16" fillId="0" borderId="33">
      <alignment horizontal="right"/>
      <protection/>
    </xf>
    <xf numFmtId="0" fontId="61" fillId="0" borderId="30">
      <alignment horizontal="center" vertical="center"/>
      <protection/>
    </xf>
    <xf numFmtId="0" fontId="61" fillId="0" borderId="30">
      <alignment horizontal="center" vertical="center"/>
      <protection/>
    </xf>
    <xf numFmtId="0" fontId="16" fillId="0" borderId="2">
      <alignment horizontal="right"/>
      <protection/>
    </xf>
    <xf numFmtId="0" fontId="61" fillId="0" borderId="17">
      <alignment horizontal="center" vertical="center"/>
      <protection/>
    </xf>
    <xf numFmtId="0" fontId="61" fillId="0" borderId="17">
      <alignment horizontal="center" vertical="center"/>
      <protection/>
    </xf>
    <xf numFmtId="0" fontId="17" fillId="0" borderId="1">
      <alignment horizontal="center" vertical="top"/>
      <protection/>
    </xf>
    <xf numFmtId="0" fontId="61" fillId="0" borderId="29">
      <alignment horizontal="center" vertical="center"/>
      <protection/>
    </xf>
    <xf numFmtId="0" fontId="61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2" fillId="0" borderId="29">
      <alignment horizontal="center" vertical="center"/>
      <protection/>
    </xf>
    <xf numFmtId="0" fontId="61" fillId="0" borderId="31">
      <alignment horizontal="center" vertical="center"/>
      <protection/>
    </xf>
    <xf numFmtId="0" fontId="61" fillId="0" borderId="31">
      <alignment horizontal="center" vertical="center"/>
      <protection/>
    </xf>
    <xf numFmtId="49" fontId="62" fillId="0" borderId="28">
      <alignment horizontal="center" vertical="center"/>
      <protection/>
    </xf>
    <xf numFmtId="49" fontId="62" fillId="0" borderId="28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30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17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29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31">
      <alignment horizontal="center" vertical="center"/>
      <protection/>
    </xf>
    <xf numFmtId="49" fontId="61" fillId="0" borderId="2">
      <alignment horizontal="center"/>
      <protection/>
    </xf>
    <xf numFmtId="49" fontId="61" fillId="0" borderId="2">
      <alignment horizontal="center"/>
      <protection/>
    </xf>
    <xf numFmtId="0" fontId="61" fillId="0" borderId="16">
      <alignment horizontal="center"/>
      <protection/>
    </xf>
    <xf numFmtId="0" fontId="61" fillId="0" borderId="16">
      <alignment horizontal="center"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49" fontId="61" fillId="0" borderId="2">
      <alignment/>
      <protection/>
    </xf>
    <xf numFmtId="49" fontId="61" fillId="0" borderId="2">
      <alignment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9" fontId="61" fillId="0" borderId="1">
      <alignment horizontal="center" vertical="top" wrapText="1"/>
      <protection/>
    </xf>
    <xf numFmtId="49" fontId="61" fillId="0" borderId="1">
      <alignment horizontal="center" vertical="top" wrapText="1"/>
      <protection/>
    </xf>
    <xf numFmtId="0" fontId="61" fillId="0" borderId="20">
      <alignment/>
      <protection/>
    </xf>
    <xf numFmtId="0" fontId="61" fillId="0" borderId="20">
      <alignment/>
      <protection/>
    </xf>
    <xf numFmtId="4" fontId="61" fillId="0" borderId="27">
      <alignment horizontal="right"/>
      <protection/>
    </xf>
    <xf numFmtId="4" fontId="61" fillId="0" borderId="27">
      <alignment horizontal="right"/>
      <protection/>
    </xf>
    <xf numFmtId="4" fontId="61" fillId="0" borderId="32">
      <alignment horizontal="right"/>
      <protection/>
    </xf>
    <xf numFmtId="4" fontId="61" fillId="0" borderId="32">
      <alignment horizontal="right"/>
      <protection/>
    </xf>
    <xf numFmtId="4" fontId="61" fillId="0" borderId="0">
      <alignment horizontal="right" shrinkToFit="1"/>
      <protection/>
    </xf>
    <xf numFmtId="4" fontId="61" fillId="0" borderId="0">
      <alignment horizontal="right" shrinkToFit="1"/>
      <protection/>
    </xf>
    <xf numFmtId="4" fontId="61" fillId="0" borderId="2">
      <alignment horizontal="right"/>
      <protection/>
    </xf>
    <xf numFmtId="4" fontId="61" fillId="0" borderId="2">
      <alignment horizontal="right"/>
      <protection/>
    </xf>
    <xf numFmtId="0" fontId="61" fillId="0" borderId="16">
      <alignment/>
      <protection/>
    </xf>
    <xf numFmtId="0" fontId="61" fillId="0" borderId="16">
      <alignment/>
      <protection/>
    </xf>
    <xf numFmtId="0" fontId="61" fillId="0" borderId="1">
      <alignment horizontal="center" vertical="top" wrapText="1"/>
      <protection/>
    </xf>
    <xf numFmtId="0" fontId="61" fillId="0" borderId="1">
      <alignment horizontal="center" vertical="top" wrapText="1"/>
      <protection/>
    </xf>
    <xf numFmtId="0" fontId="61" fillId="0" borderId="2">
      <alignment horizontal="center"/>
      <protection/>
    </xf>
    <xf numFmtId="0" fontId="61" fillId="0" borderId="2">
      <alignment horizontal="center"/>
      <protection/>
    </xf>
    <xf numFmtId="49" fontId="61" fillId="0" borderId="16">
      <alignment horizontal="center"/>
      <protection/>
    </xf>
    <xf numFmtId="49" fontId="61" fillId="0" borderId="16">
      <alignment horizontal="center"/>
      <protection/>
    </xf>
    <xf numFmtId="49" fontId="61" fillId="0" borderId="0">
      <alignment horizontal="left"/>
      <protection/>
    </xf>
    <xf numFmtId="49" fontId="61" fillId="0" borderId="0">
      <alignment horizontal="left"/>
      <protection/>
    </xf>
    <xf numFmtId="4" fontId="61" fillId="0" borderId="20">
      <alignment horizontal="right"/>
      <protection/>
    </xf>
    <xf numFmtId="4" fontId="61" fillId="0" borderId="20">
      <alignment horizontal="right"/>
      <protection/>
    </xf>
    <xf numFmtId="0" fontId="61" fillId="0" borderId="1">
      <alignment horizontal="center" vertical="top"/>
      <protection/>
    </xf>
    <xf numFmtId="0" fontId="61" fillId="0" borderId="1">
      <alignment horizontal="center" vertical="top"/>
      <protection/>
    </xf>
    <xf numFmtId="4" fontId="61" fillId="0" borderId="22">
      <alignment horizontal="right"/>
      <protection/>
    </xf>
    <xf numFmtId="4" fontId="61" fillId="0" borderId="22">
      <alignment horizontal="right"/>
      <protection/>
    </xf>
    <xf numFmtId="4" fontId="61" fillId="0" borderId="33">
      <alignment horizontal="right"/>
      <protection/>
    </xf>
    <xf numFmtId="4" fontId="61" fillId="0" borderId="33">
      <alignment horizontal="right"/>
      <protection/>
    </xf>
    <xf numFmtId="0" fontId="61" fillId="0" borderId="22">
      <alignment/>
      <protection/>
    </xf>
    <xf numFmtId="0" fontId="61" fillId="0" borderId="22">
      <alignment/>
      <protection/>
    </xf>
    <xf numFmtId="0" fontId="65" fillId="0" borderId="34">
      <alignment/>
      <protection/>
    </xf>
    <xf numFmtId="0" fontId="65" fillId="0" borderId="34">
      <alignment/>
      <protection/>
    </xf>
    <xf numFmtId="0" fontId="60" fillId="31" borderId="0">
      <alignment/>
      <protection/>
    </xf>
    <xf numFmtId="0" fontId="15" fillId="30" borderId="0">
      <alignment/>
      <protection/>
    </xf>
    <xf numFmtId="0" fontId="58" fillId="30" borderId="0">
      <alignment/>
      <protection/>
    </xf>
    <xf numFmtId="0" fontId="58" fillId="30" borderId="0">
      <alignment/>
      <protection/>
    </xf>
    <xf numFmtId="0" fontId="60" fillId="31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wrapText="1"/>
      <protection/>
    </xf>
    <xf numFmtId="0" fontId="17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0" fillId="0" borderId="20">
      <alignment horizontal="center" vertical="center" wrapText="1"/>
      <protection/>
    </xf>
    <xf numFmtId="0" fontId="60" fillId="0" borderId="0">
      <alignment/>
      <protection/>
    </xf>
    <xf numFmtId="0" fontId="19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60" fillId="0" borderId="1">
      <alignment horizontal="center" vertical="center" shrinkToFit="1"/>
      <protection/>
    </xf>
    <xf numFmtId="0" fontId="67" fillId="0" borderId="0">
      <alignment horizontal="center" wrapText="1"/>
      <protection/>
    </xf>
    <xf numFmtId="0" fontId="16" fillId="0" borderId="0">
      <alignment horizontal="left"/>
      <protection/>
    </xf>
    <xf numFmtId="0" fontId="61" fillId="0" borderId="0">
      <alignment horizontal="left"/>
      <protection/>
    </xf>
    <xf numFmtId="0" fontId="61" fillId="0" borderId="0">
      <alignment horizontal="left"/>
      <protection/>
    </xf>
    <xf numFmtId="0" fontId="59" fillId="0" borderId="35">
      <alignment horizontal="left"/>
      <protection/>
    </xf>
    <xf numFmtId="0" fontId="67" fillId="0" borderId="0">
      <alignment horizontal="center"/>
      <protection/>
    </xf>
    <xf numFmtId="0" fontId="16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0" fillId="0" borderId="16">
      <alignment/>
      <protection/>
    </xf>
    <xf numFmtId="0" fontId="60" fillId="0" borderId="0">
      <alignment wrapText="1"/>
      <protection/>
    </xf>
    <xf numFmtId="0" fontId="60" fillId="0" borderId="0">
      <alignment horizontal="right"/>
      <protection/>
    </xf>
    <xf numFmtId="0" fontId="1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0" fillId="0" borderId="0">
      <alignment horizontal="left" vertical="top" wrapText="1"/>
      <protection/>
    </xf>
    <xf numFmtId="0" fontId="60" fillId="0" borderId="0">
      <alignment horizontal="right"/>
      <protection/>
    </xf>
    <xf numFmtId="0" fontId="60" fillId="31" borderId="2">
      <alignment/>
      <protection/>
    </xf>
    <xf numFmtId="0" fontId="15" fillId="30" borderId="2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67" fillId="0" borderId="0">
      <alignment horizontal="center" wrapText="1"/>
      <protection/>
    </xf>
    <xf numFmtId="0" fontId="60" fillId="31" borderId="2">
      <alignment/>
      <protection/>
    </xf>
    <xf numFmtId="0" fontId="60" fillId="0" borderId="1">
      <alignment horizontal="center" vertical="center" wrapText="1"/>
      <protection/>
    </xf>
    <xf numFmtId="0" fontId="16" fillId="0" borderId="21">
      <alignment horizontal="center" vertical="top" wrapText="1"/>
      <protection/>
    </xf>
    <xf numFmtId="0" fontId="58" fillId="30" borderId="2">
      <alignment/>
      <protection/>
    </xf>
    <xf numFmtId="0" fontId="58" fillId="30" borderId="2">
      <alignment/>
      <protection/>
    </xf>
    <xf numFmtId="0" fontId="67" fillId="0" borderId="0">
      <alignment horizontal="center"/>
      <protection/>
    </xf>
    <xf numFmtId="0" fontId="60" fillId="0" borderId="1">
      <alignment horizontal="center" vertical="center" wrapText="1"/>
      <protection/>
    </xf>
    <xf numFmtId="0" fontId="60" fillId="31" borderId="36">
      <alignment/>
      <protection/>
    </xf>
    <xf numFmtId="0" fontId="16" fillId="0" borderId="21">
      <alignment horizontal="center" vertical="center"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0">
      <alignment wrapText="1"/>
      <protection/>
    </xf>
    <xf numFmtId="0" fontId="60" fillId="0" borderId="37">
      <alignment/>
      <protection/>
    </xf>
    <xf numFmtId="49" fontId="60" fillId="0" borderId="1">
      <alignment horizontal="left" vertical="top" wrapText="1" indent="2"/>
      <protection/>
    </xf>
    <xf numFmtId="0" fontId="15" fillId="30" borderId="36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0" fontId="60" fillId="0" borderId="0">
      <alignment horizontal="right"/>
      <protection/>
    </xf>
    <xf numFmtId="0" fontId="60" fillId="0" borderId="1">
      <alignment horizontal="center" vertical="center" shrinkToFit="1"/>
      <protection/>
    </xf>
    <xf numFmtId="49" fontId="60" fillId="0" borderId="1">
      <alignment horizontal="center" vertical="top" shrinkToFit="1"/>
      <protection/>
    </xf>
    <xf numFmtId="0" fontId="16" fillId="0" borderId="38">
      <alignment horizontal="left" wrapText="1"/>
      <protection/>
    </xf>
    <xf numFmtId="0" fontId="58" fillId="30" borderId="36">
      <alignment/>
      <protection/>
    </xf>
    <xf numFmtId="0" fontId="58" fillId="30" borderId="36">
      <alignment/>
      <protection/>
    </xf>
    <xf numFmtId="4" fontId="59" fillId="28" borderId="1">
      <alignment horizontal="right" vertical="top" shrinkToFit="1"/>
      <protection/>
    </xf>
    <xf numFmtId="0" fontId="60" fillId="31" borderId="16">
      <alignment/>
      <protection/>
    </xf>
    <xf numFmtId="4" fontId="60" fillId="0" borderId="1">
      <alignment horizontal="right" vertical="top" shrinkToFit="1"/>
      <protection/>
    </xf>
    <xf numFmtId="0" fontId="16" fillId="0" borderId="9">
      <alignment horizontal="left" wrapText="1" indent="1"/>
      <protection/>
    </xf>
    <xf numFmtId="0" fontId="61" fillId="0" borderId="38">
      <alignment horizontal="left" wrapText="1"/>
      <protection/>
    </xf>
    <xf numFmtId="0" fontId="61" fillId="0" borderId="38">
      <alignment horizontal="left" wrapText="1"/>
      <protection/>
    </xf>
    <xf numFmtId="0" fontId="60" fillId="0" borderId="0">
      <alignment/>
      <protection/>
    </xf>
    <xf numFmtId="0" fontId="59" fillId="0" borderId="1">
      <alignment horizontal="left"/>
      <protection/>
    </xf>
    <xf numFmtId="10" fontId="60" fillId="0" borderId="1">
      <alignment horizontal="right" vertical="top" shrinkToFit="1"/>
      <protection/>
    </xf>
    <xf numFmtId="0" fontId="16" fillId="0" borderId="23">
      <alignment horizontal="left" wrapText="1" indent="2"/>
      <protection/>
    </xf>
    <xf numFmtId="0" fontId="61" fillId="0" borderId="9">
      <alignment horizontal="left" wrapText="1" indent="1"/>
      <protection/>
    </xf>
    <xf numFmtId="0" fontId="61" fillId="0" borderId="9">
      <alignment horizontal="left" wrapText="1" indent="1"/>
      <protection/>
    </xf>
    <xf numFmtId="0" fontId="60" fillId="0" borderId="0">
      <alignment horizontal="left" wrapText="1"/>
      <protection/>
    </xf>
    <xf numFmtId="4" fontId="59" fillId="28" borderId="1">
      <alignment horizontal="right" vertical="top" shrinkToFit="1"/>
      <protection/>
    </xf>
    <xf numFmtId="0" fontId="60" fillId="31" borderId="36">
      <alignment shrinkToFit="1"/>
      <protection/>
    </xf>
    <xf numFmtId="0" fontId="15" fillId="30" borderId="18">
      <alignment/>
      <protection/>
    </xf>
    <xf numFmtId="0" fontId="61" fillId="0" borderId="7">
      <alignment horizontal="left" wrapText="1" indent="2"/>
      <protection/>
    </xf>
    <xf numFmtId="0" fontId="61" fillId="0" borderId="7">
      <alignment horizontal="left" wrapText="1" indent="2"/>
      <protection/>
    </xf>
    <xf numFmtId="0" fontId="60" fillId="0" borderId="1">
      <alignment horizontal="left" vertical="top" wrapText="1"/>
      <protection/>
    </xf>
    <xf numFmtId="0" fontId="60" fillId="31" borderId="36">
      <alignment/>
      <protection/>
    </xf>
    <xf numFmtId="0" fontId="59" fillId="0" borderId="1">
      <alignment horizontal="left"/>
      <protection/>
    </xf>
    <xf numFmtId="0" fontId="20" fillId="0" borderId="0">
      <alignment horizontal="center" wrapText="1"/>
      <protection/>
    </xf>
    <xf numFmtId="0" fontId="58" fillId="30" borderId="16">
      <alignment/>
      <protection/>
    </xf>
    <xf numFmtId="0" fontId="58" fillId="30" borderId="16">
      <alignment/>
      <protection/>
    </xf>
    <xf numFmtId="0" fontId="59" fillId="0" borderId="1">
      <alignment horizontal="left" vertical="top" wrapText="1"/>
      <protection/>
    </xf>
    <xf numFmtId="0" fontId="60" fillId="0" borderId="16">
      <alignment/>
      <protection/>
    </xf>
    <xf numFmtId="4" fontId="59" fillId="27" borderId="1">
      <alignment horizontal="right" vertical="top" shrinkToFit="1"/>
      <protection/>
    </xf>
    <xf numFmtId="0" fontId="21" fillId="0" borderId="0">
      <alignment horizontal="center" vertical="top"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10" fontId="59" fillId="27" borderId="1">
      <alignment horizontal="right" vertical="top" shrinkToFit="1"/>
      <protection/>
    </xf>
    <xf numFmtId="0" fontId="16" fillId="0" borderId="2">
      <alignment wrapText="1"/>
      <protection/>
    </xf>
    <xf numFmtId="0" fontId="69" fillId="0" borderId="0">
      <alignment horizontal="center" vertical="top"/>
      <protection/>
    </xf>
    <xf numFmtId="0" fontId="69" fillId="0" borderId="0">
      <alignment horizontal="center" vertical="top"/>
      <protection/>
    </xf>
    <xf numFmtId="0" fontId="60" fillId="31" borderId="0">
      <alignment horizontal="center"/>
      <protection/>
    </xf>
    <xf numFmtId="49" fontId="60" fillId="0" borderId="1">
      <alignment horizontal="left" vertical="top" wrapText="1"/>
      <protection/>
    </xf>
    <xf numFmtId="0" fontId="60" fillId="31" borderId="16">
      <alignment/>
      <protection/>
    </xf>
    <xf numFmtId="0" fontId="16" fillId="0" borderId="36">
      <alignment wrapText="1"/>
      <protection/>
    </xf>
    <xf numFmtId="0" fontId="61" fillId="0" borderId="2">
      <alignment wrapText="1"/>
      <protection/>
    </xf>
    <xf numFmtId="0" fontId="61" fillId="0" borderId="2">
      <alignment wrapText="1"/>
      <protection/>
    </xf>
    <xf numFmtId="4" fontId="60" fillId="0" borderId="1">
      <alignment horizontal="right" vertical="top" shrinkToFit="1"/>
      <protection/>
    </xf>
    <xf numFmtId="4" fontId="60" fillId="29" borderId="1">
      <alignment horizontal="right" vertical="top" shrinkToFit="1"/>
      <protection/>
    </xf>
    <xf numFmtId="0" fontId="60" fillId="0" borderId="0">
      <alignment horizontal="left" wrapText="1"/>
      <protection/>
    </xf>
    <xf numFmtId="0" fontId="16" fillId="0" borderId="16">
      <alignment horizontal="left"/>
      <protection/>
    </xf>
    <xf numFmtId="0" fontId="61" fillId="0" borderId="36">
      <alignment wrapText="1"/>
      <protection/>
    </xf>
    <xf numFmtId="0" fontId="61" fillId="0" borderId="36">
      <alignment wrapText="1"/>
      <protection/>
    </xf>
    <xf numFmtId="4" fontId="60" fillId="0" borderId="0">
      <alignment horizontal="right" shrinkToFit="1"/>
      <protection/>
    </xf>
    <xf numFmtId="0" fontId="60" fillId="31" borderId="36">
      <alignment horizontal="center"/>
      <protection/>
    </xf>
    <xf numFmtId="0" fontId="59" fillId="0" borderId="1">
      <alignment vertical="top" wrapText="1"/>
      <protection/>
    </xf>
    <xf numFmtId="0" fontId="16" fillId="0" borderId="1">
      <alignment horizontal="center" vertical="top" wrapText="1"/>
      <protection/>
    </xf>
    <xf numFmtId="0" fontId="61" fillId="0" borderId="16">
      <alignment horizontal="left"/>
      <protection/>
    </xf>
    <xf numFmtId="0" fontId="61" fillId="0" borderId="16">
      <alignment horizontal="left"/>
      <protection/>
    </xf>
    <xf numFmtId="0" fontId="60" fillId="31" borderId="0">
      <alignment horizontal="center"/>
      <protection/>
    </xf>
    <xf numFmtId="4" fontId="59" fillId="29" borderId="1">
      <alignment horizontal="right" vertical="top" shrinkToFit="1"/>
      <protection/>
    </xf>
    <xf numFmtId="0" fontId="16" fillId="0" borderId="27">
      <alignment horizontal="center" vertical="center"/>
      <protection/>
    </xf>
    <xf numFmtId="0" fontId="58" fillId="30" borderId="39">
      <alignment/>
      <protection/>
    </xf>
    <xf numFmtId="0" fontId="58" fillId="30" borderId="39">
      <alignment/>
      <protection/>
    </xf>
    <xf numFmtId="4" fontId="60" fillId="0" borderId="1">
      <alignment horizontal="right" vertical="top" shrinkToFit="1"/>
      <protection/>
    </xf>
    <xf numFmtId="10" fontId="59" fillId="29" borderId="1">
      <alignment horizontal="right" vertical="top" shrinkToFit="1"/>
      <protection/>
    </xf>
    <xf numFmtId="0" fontId="15" fillId="30" borderId="40">
      <alignment/>
      <protection/>
    </xf>
    <xf numFmtId="49" fontId="61" fillId="0" borderId="28">
      <alignment horizontal="center" wrapText="1"/>
      <protection/>
    </xf>
    <xf numFmtId="49" fontId="61" fillId="0" borderId="28">
      <alignment horizontal="center" wrapText="1"/>
      <protection/>
    </xf>
    <xf numFmtId="49" fontId="59" fillId="0" borderId="1">
      <alignment horizontal="left" vertical="top" wrapText="1"/>
      <protection/>
    </xf>
    <xf numFmtId="0" fontId="60" fillId="31" borderId="36">
      <alignment horizontal="center"/>
      <protection/>
    </xf>
    <xf numFmtId="49" fontId="16" fillId="0" borderId="28">
      <alignment horizontal="center" wrapText="1"/>
      <protection/>
    </xf>
    <xf numFmtId="49" fontId="61" fillId="0" borderId="30">
      <alignment horizontal="center" wrapText="1"/>
      <protection/>
    </xf>
    <xf numFmtId="49" fontId="61" fillId="0" borderId="30">
      <alignment horizontal="center" wrapText="1"/>
      <protection/>
    </xf>
    <xf numFmtId="0" fontId="60" fillId="31" borderId="0">
      <alignment horizontal="left"/>
      <protection/>
    </xf>
    <xf numFmtId="0" fontId="60" fillId="31" borderId="36">
      <alignment horizontal="left"/>
      <protection/>
    </xf>
    <xf numFmtId="49" fontId="16" fillId="0" borderId="30">
      <alignment horizontal="center" wrapText="1"/>
      <protection/>
    </xf>
    <xf numFmtId="49" fontId="61" fillId="0" borderId="29">
      <alignment horizontal="center"/>
      <protection/>
    </xf>
    <xf numFmtId="49" fontId="61" fillId="0" borderId="29">
      <alignment horizontal="center"/>
      <protection/>
    </xf>
    <xf numFmtId="4" fontId="60" fillId="0" borderId="37">
      <alignment horizontal="right" shrinkToFit="1"/>
      <protection/>
    </xf>
    <xf numFmtId="0" fontId="60" fillId="31" borderId="16">
      <alignment horizontal="center"/>
      <protection/>
    </xf>
    <xf numFmtId="49" fontId="16" fillId="0" borderId="29">
      <alignment horizontal="center"/>
      <protection/>
    </xf>
    <xf numFmtId="0" fontId="58" fillId="30" borderId="41">
      <alignment/>
      <protection/>
    </xf>
    <xf numFmtId="0" fontId="58" fillId="30" borderId="41">
      <alignment/>
      <protection/>
    </xf>
    <xf numFmtId="4" fontId="60" fillId="0" borderId="0">
      <alignment horizontal="right" shrinkToFit="1"/>
      <protection/>
    </xf>
    <xf numFmtId="0" fontId="60" fillId="31" borderId="16">
      <alignment horizontal="left"/>
      <protection/>
    </xf>
    <xf numFmtId="0" fontId="15" fillId="30" borderId="16">
      <alignment/>
      <protection/>
    </xf>
    <xf numFmtId="0" fontId="61" fillId="0" borderId="32">
      <alignment/>
      <protection/>
    </xf>
    <xf numFmtId="0" fontId="61" fillId="0" borderId="32">
      <alignment/>
      <protection/>
    </xf>
    <xf numFmtId="0" fontId="60" fillId="31" borderId="16">
      <alignment horizontal="center"/>
      <protection/>
    </xf>
    <xf numFmtId="0" fontId="15" fillId="30" borderId="41">
      <alignment/>
      <protection/>
    </xf>
    <xf numFmtId="0" fontId="61" fillId="0" borderId="0">
      <alignment horizontal="center"/>
      <protection/>
    </xf>
    <xf numFmtId="0" fontId="61" fillId="0" borderId="0">
      <alignment horizontal="center"/>
      <protection/>
    </xf>
    <xf numFmtId="0" fontId="16" fillId="0" borderId="32">
      <alignment/>
      <protection/>
    </xf>
    <xf numFmtId="49" fontId="61" fillId="0" borderId="16">
      <alignment/>
      <protection/>
    </xf>
    <xf numFmtId="49" fontId="61" fillId="0" borderId="16">
      <alignment/>
      <protection/>
    </xf>
    <xf numFmtId="0" fontId="16" fillId="0" borderId="0">
      <alignment horizontal="center"/>
      <protection/>
    </xf>
    <xf numFmtId="49" fontId="61" fillId="0" borderId="0">
      <alignment/>
      <protection/>
    </xf>
    <xf numFmtId="49" fontId="61" fillId="0" borderId="0">
      <alignment/>
      <protection/>
    </xf>
    <xf numFmtId="49" fontId="16" fillId="0" borderId="16">
      <alignment/>
      <protection/>
    </xf>
    <xf numFmtId="49" fontId="61" fillId="0" borderId="4">
      <alignment horizontal="center"/>
      <protection/>
    </xf>
    <xf numFmtId="49" fontId="61" fillId="0" borderId="4">
      <alignment horizontal="center"/>
      <protection/>
    </xf>
    <xf numFmtId="49" fontId="16" fillId="0" borderId="0">
      <alignment/>
      <protection/>
    </xf>
    <xf numFmtId="49" fontId="61" fillId="0" borderId="20">
      <alignment horizontal="center"/>
      <protection/>
    </xf>
    <xf numFmtId="49" fontId="61" fillId="0" borderId="20">
      <alignment horizontal="center"/>
      <protection/>
    </xf>
    <xf numFmtId="0" fontId="16" fillId="0" borderId="1">
      <alignment horizontal="center" vertical="center"/>
      <protection/>
    </xf>
    <xf numFmtId="49" fontId="61" fillId="0" borderId="1">
      <alignment horizontal="center"/>
      <protection/>
    </xf>
    <xf numFmtId="49" fontId="61" fillId="0" borderId="1">
      <alignment horizontal="center"/>
      <protection/>
    </xf>
    <xf numFmtId="0" fontId="15" fillId="30" borderId="39">
      <alignment/>
      <protection/>
    </xf>
    <xf numFmtId="49" fontId="61" fillId="0" borderId="1">
      <alignment horizontal="center" vertical="center" wrapText="1"/>
      <protection/>
    </xf>
    <xf numFmtId="49" fontId="61" fillId="0" borderId="1">
      <alignment horizontal="center" vertical="center" wrapText="1"/>
      <protection/>
    </xf>
    <xf numFmtId="49" fontId="16" fillId="0" borderId="4">
      <alignment horizontal="center"/>
      <protection/>
    </xf>
    <xf numFmtId="49" fontId="61" fillId="0" borderId="27">
      <alignment horizontal="center" vertical="center" wrapText="1"/>
      <protection/>
    </xf>
    <xf numFmtId="49" fontId="61" fillId="0" borderId="27">
      <alignment horizontal="center" vertical="center" wrapText="1"/>
      <protection/>
    </xf>
    <xf numFmtId="49" fontId="16" fillId="0" borderId="20">
      <alignment horizontal="center"/>
      <protection/>
    </xf>
    <xf numFmtId="0" fontId="58" fillId="30" borderId="42">
      <alignment/>
      <protection/>
    </xf>
    <xf numFmtId="0" fontId="58" fillId="30" borderId="42">
      <alignment/>
      <protection/>
    </xf>
    <xf numFmtId="49" fontId="16" fillId="0" borderId="1">
      <alignment horizontal="center"/>
      <protection/>
    </xf>
    <xf numFmtId="4" fontId="61" fillId="0" borderId="1">
      <alignment horizontal="right"/>
      <protection/>
    </xf>
    <xf numFmtId="4" fontId="61" fillId="0" borderId="1">
      <alignment horizontal="right"/>
      <protection/>
    </xf>
    <xf numFmtId="49" fontId="16" fillId="0" borderId="1">
      <alignment horizontal="center" vertical="top" wrapText="1"/>
      <protection/>
    </xf>
    <xf numFmtId="0" fontId="61" fillId="32" borderId="32">
      <alignment/>
      <protection/>
    </xf>
    <xf numFmtId="0" fontId="61" fillId="32" borderId="32">
      <alignment/>
      <protection/>
    </xf>
    <xf numFmtId="49" fontId="16" fillId="0" borderId="1">
      <alignment horizontal="center" vertical="top" wrapText="1"/>
      <protection/>
    </xf>
    <xf numFmtId="0" fontId="61" fillId="32" borderId="0">
      <alignment/>
      <protection/>
    </xf>
    <xf numFmtId="0" fontId="61" fillId="32" borderId="0">
      <alignment/>
      <protection/>
    </xf>
    <xf numFmtId="0" fontId="15" fillId="30" borderId="42">
      <alignment/>
      <protection/>
    </xf>
    <xf numFmtId="0" fontId="68" fillId="0" borderId="0">
      <alignment horizontal="center" wrapText="1"/>
      <protection/>
    </xf>
    <xf numFmtId="0" fontId="68" fillId="0" borderId="0">
      <alignment horizontal="center" wrapText="1"/>
      <protection/>
    </xf>
    <xf numFmtId="4" fontId="16" fillId="0" borderId="1">
      <alignment horizontal="right"/>
      <protection/>
    </xf>
    <xf numFmtId="0" fontId="70" fillId="0" borderId="43">
      <alignment/>
      <protection/>
    </xf>
    <xf numFmtId="0" fontId="70" fillId="0" borderId="43">
      <alignment/>
      <protection/>
    </xf>
    <xf numFmtId="0" fontId="16" fillId="32" borderId="32">
      <alignment/>
      <protection/>
    </xf>
    <xf numFmtId="49" fontId="71" fillId="0" borderId="44">
      <alignment horizontal="right"/>
      <protection/>
    </xf>
    <xf numFmtId="49" fontId="71" fillId="0" borderId="44">
      <alignment horizontal="right"/>
      <protection/>
    </xf>
    <xf numFmtId="49" fontId="16" fillId="0" borderId="35">
      <alignment horizontal="center" vertical="top"/>
      <protection/>
    </xf>
    <xf numFmtId="0" fontId="61" fillId="0" borderId="44">
      <alignment horizontal="right"/>
      <protection/>
    </xf>
    <xf numFmtId="0" fontId="61" fillId="0" borderId="44">
      <alignment horizontal="right"/>
      <protection/>
    </xf>
    <xf numFmtId="49" fontId="15" fillId="0" borderId="0">
      <alignment/>
      <protection/>
    </xf>
    <xf numFmtId="0" fontId="70" fillId="0" borderId="2">
      <alignment/>
      <protection/>
    </xf>
    <xf numFmtId="0" fontId="70" fillId="0" borderId="2">
      <alignment/>
      <protection/>
    </xf>
    <xf numFmtId="0" fontId="16" fillId="0" borderId="0">
      <alignment horizontal="right"/>
      <protection/>
    </xf>
    <xf numFmtId="0" fontId="61" fillId="0" borderId="27">
      <alignment horizontal="center"/>
      <protection/>
    </xf>
    <xf numFmtId="0" fontId="61" fillId="0" borderId="27">
      <alignment horizontal="center"/>
      <protection/>
    </xf>
    <xf numFmtId="49" fontId="16" fillId="0" borderId="0">
      <alignment horizontal="right"/>
      <protection/>
    </xf>
    <xf numFmtId="49" fontId="58" fillId="0" borderId="45">
      <alignment horizontal="center"/>
      <protection/>
    </xf>
    <xf numFmtId="49" fontId="58" fillId="0" borderId="45">
      <alignment horizontal="center"/>
      <protection/>
    </xf>
    <xf numFmtId="0" fontId="22" fillId="0" borderId="0">
      <alignment/>
      <protection/>
    </xf>
    <xf numFmtId="213" fontId="61" fillId="0" borderId="13">
      <alignment horizontal="center"/>
      <protection/>
    </xf>
    <xf numFmtId="213" fontId="61" fillId="0" borderId="13">
      <alignment horizontal="center"/>
      <protection/>
    </xf>
    <xf numFmtId="0" fontId="22" fillId="0" borderId="43">
      <alignment/>
      <protection/>
    </xf>
    <xf numFmtId="0" fontId="61" fillId="0" borderId="46">
      <alignment horizontal="center"/>
      <protection/>
    </xf>
    <xf numFmtId="0" fontId="61" fillId="0" borderId="46">
      <alignment horizontal="center"/>
      <protection/>
    </xf>
    <xf numFmtId="49" fontId="23" fillId="0" borderId="44">
      <alignment horizontal="right"/>
      <protection/>
    </xf>
    <xf numFmtId="49" fontId="61" fillId="0" borderId="15">
      <alignment horizontal="center"/>
      <protection/>
    </xf>
    <xf numFmtId="49" fontId="61" fillId="0" borderId="15">
      <alignment horizontal="center"/>
      <protection/>
    </xf>
    <xf numFmtId="0" fontId="16" fillId="0" borderId="44">
      <alignment horizontal="right"/>
      <protection/>
    </xf>
    <xf numFmtId="49" fontId="61" fillId="0" borderId="13">
      <alignment horizontal="center"/>
      <protection/>
    </xf>
    <xf numFmtId="49" fontId="61" fillId="0" borderId="13">
      <alignment horizontal="center"/>
      <protection/>
    </xf>
    <xf numFmtId="0" fontId="22" fillId="0" borderId="2">
      <alignment/>
      <protection/>
    </xf>
    <xf numFmtId="0" fontId="61" fillId="0" borderId="13">
      <alignment horizontal="center"/>
      <protection/>
    </xf>
    <xf numFmtId="0" fontId="61" fillId="0" borderId="13">
      <alignment horizontal="center"/>
      <protection/>
    </xf>
    <xf numFmtId="0" fontId="16" fillId="0" borderId="27">
      <alignment horizontal="center"/>
      <protection/>
    </xf>
    <xf numFmtId="49" fontId="61" fillId="0" borderId="47">
      <alignment horizontal="center"/>
      <protection/>
    </xf>
    <xf numFmtId="49" fontId="61" fillId="0" borderId="47">
      <alignment horizontal="center"/>
      <protection/>
    </xf>
    <xf numFmtId="49" fontId="15" fillId="0" borderId="45">
      <alignment horizontal="center"/>
      <protection/>
    </xf>
    <xf numFmtId="0" fontId="65" fillId="0" borderId="32">
      <alignment/>
      <protection/>
    </xf>
    <xf numFmtId="0" fontId="65" fillId="0" borderId="32">
      <alignment/>
      <protection/>
    </xf>
    <xf numFmtId="14" fontId="16" fillId="0" borderId="13">
      <alignment horizontal="center"/>
      <protection/>
    </xf>
    <xf numFmtId="0" fontId="70" fillId="0" borderId="0">
      <alignment/>
      <protection/>
    </xf>
    <xf numFmtId="0" fontId="70" fillId="0" borderId="0">
      <alignment/>
      <protection/>
    </xf>
    <xf numFmtId="0" fontId="16" fillId="0" borderId="46">
      <alignment horizontal="center"/>
      <protection/>
    </xf>
    <xf numFmtId="0" fontId="58" fillId="0" borderId="37">
      <alignment/>
      <protection/>
    </xf>
    <xf numFmtId="0" fontId="58" fillId="0" borderId="37">
      <alignment/>
      <protection/>
    </xf>
    <xf numFmtId="49" fontId="16" fillId="0" borderId="15">
      <alignment horizontal="center"/>
      <protection/>
    </xf>
    <xf numFmtId="0" fontId="58" fillId="0" borderId="34">
      <alignment/>
      <protection/>
    </xf>
    <xf numFmtId="0" fontId="58" fillId="0" borderId="34">
      <alignment/>
      <protection/>
    </xf>
    <xf numFmtId="49" fontId="16" fillId="0" borderId="13">
      <alignment horizontal="center"/>
      <protection/>
    </xf>
    <xf numFmtId="4" fontId="61" fillId="0" borderId="7">
      <alignment horizontal="right"/>
      <protection/>
    </xf>
    <xf numFmtId="4" fontId="61" fillId="0" borderId="7">
      <alignment horizontal="right"/>
      <protection/>
    </xf>
    <xf numFmtId="0" fontId="16" fillId="0" borderId="13">
      <alignment horizontal="center"/>
      <protection/>
    </xf>
    <xf numFmtId="49" fontId="61" fillId="0" borderId="22">
      <alignment horizontal="center"/>
      <protection/>
    </xf>
    <xf numFmtId="49" fontId="61" fillId="0" borderId="22">
      <alignment horizontal="center"/>
      <protection/>
    </xf>
    <xf numFmtId="49" fontId="16" fillId="0" borderId="47">
      <alignment horizontal="center"/>
      <protection/>
    </xf>
    <xf numFmtId="0" fontId="61" fillId="0" borderId="48">
      <alignment horizontal="left" wrapText="1"/>
      <protection/>
    </xf>
    <xf numFmtId="0" fontId="61" fillId="0" borderId="48">
      <alignment horizontal="left" wrapText="1"/>
      <protection/>
    </xf>
    <xf numFmtId="0" fontId="14" fillId="0" borderId="32">
      <alignment/>
      <protection/>
    </xf>
    <xf numFmtId="0" fontId="61" fillId="0" borderId="19">
      <alignment horizontal="left" wrapText="1" indent="1"/>
      <protection/>
    </xf>
    <xf numFmtId="0" fontId="61" fillId="0" borderId="19">
      <alignment horizontal="left" wrapText="1" indent="1"/>
      <protection/>
    </xf>
    <xf numFmtId="49" fontId="16" fillId="0" borderId="35">
      <alignment horizontal="center" vertical="top" wrapText="1"/>
      <protection/>
    </xf>
    <xf numFmtId="0" fontId="61" fillId="0" borderId="13">
      <alignment horizontal="left" wrapText="1" indent="2"/>
      <protection/>
    </xf>
    <xf numFmtId="0" fontId="61" fillId="0" borderId="13">
      <alignment horizontal="left" wrapText="1" indent="2"/>
      <protection/>
    </xf>
    <xf numFmtId="0" fontId="16" fillId="0" borderId="49">
      <alignment horizontal="center" vertical="center"/>
      <protection/>
    </xf>
    <xf numFmtId="0" fontId="58" fillId="30" borderId="50">
      <alignment/>
      <protection/>
    </xf>
    <xf numFmtId="0" fontId="58" fillId="30" borderId="50">
      <alignment/>
      <protection/>
    </xf>
    <xf numFmtId="4" fontId="16" fillId="0" borderId="7">
      <alignment horizontal="right"/>
      <protection/>
    </xf>
    <xf numFmtId="0" fontId="61" fillId="32" borderId="18">
      <alignment/>
      <protection/>
    </xf>
    <xf numFmtId="0" fontId="61" fillId="32" borderId="18">
      <alignment/>
      <protection/>
    </xf>
    <xf numFmtId="49" fontId="16" fillId="0" borderId="22">
      <alignment horizontal="center"/>
      <protection/>
    </xf>
    <xf numFmtId="0" fontId="68" fillId="0" borderId="0">
      <alignment horizontal="left" wrapText="1"/>
      <protection/>
    </xf>
    <xf numFmtId="0" fontId="68" fillId="0" borderId="0">
      <alignment horizontal="left" wrapText="1"/>
      <protection/>
    </xf>
    <xf numFmtId="0" fontId="16" fillId="0" borderId="0">
      <alignment horizontal="left" wrapText="1"/>
      <protection/>
    </xf>
    <xf numFmtId="49" fontId="58" fillId="0" borderId="0">
      <alignment/>
      <protection/>
    </xf>
    <xf numFmtId="49" fontId="58" fillId="0" borderId="0">
      <alignment/>
      <protection/>
    </xf>
    <xf numFmtId="0" fontId="16" fillId="0" borderId="2">
      <alignment horizontal="left"/>
      <protection/>
    </xf>
    <xf numFmtId="0" fontId="61" fillId="0" borderId="0">
      <alignment horizontal="right"/>
      <protection/>
    </xf>
    <xf numFmtId="0" fontId="61" fillId="0" borderId="0">
      <alignment horizontal="right"/>
      <protection/>
    </xf>
    <xf numFmtId="0" fontId="16" fillId="0" borderId="11">
      <alignment horizontal="left" wrapText="1"/>
      <protection/>
    </xf>
    <xf numFmtId="49" fontId="61" fillId="0" borderId="0">
      <alignment horizontal="right"/>
      <protection/>
    </xf>
    <xf numFmtId="49" fontId="61" fillId="0" borderId="0">
      <alignment horizontal="right"/>
      <protection/>
    </xf>
    <xf numFmtId="0" fontId="16" fillId="0" borderId="36">
      <alignment/>
      <protection/>
    </xf>
    <xf numFmtId="0" fontId="61" fillId="0" borderId="0">
      <alignment horizontal="left" wrapText="1"/>
      <protection/>
    </xf>
    <xf numFmtId="0" fontId="61" fillId="0" borderId="0">
      <alignment horizontal="left" wrapText="1"/>
      <protection/>
    </xf>
    <xf numFmtId="0" fontId="17" fillId="0" borderId="51">
      <alignment horizontal="left" wrapText="1"/>
      <protection/>
    </xf>
    <xf numFmtId="0" fontId="61" fillId="0" borderId="2">
      <alignment horizontal="left"/>
      <protection/>
    </xf>
    <xf numFmtId="0" fontId="61" fillId="0" borderId="2">
      <alignment horizontal="left"/>
      <protection/>
    </xf>
    <xf numFmtId="0" fontId="16" fillId="0" borderId="6">
      <alignment horizontal="left" wrapText="1" indent="2"/>
      <protection/>
    </xf>
    <xf numFmtId="0" fontId="61" fillId="0" borderId="11">
      <alignment horizontal="left" wrapText="1"/>
      <protection/>
    </xf>
    <xf numFmtId="0" fontId="61" fillId="0" borderId="11">
      <alignment horizontal="left" wrapText="1"/>
      <protection/>
    </xf>
    <xf numFmtId="49" fontId="16" fillId="0" borderId="0">
      <alignment horizontal="center" wrapText="1"/>
      <protection/>
    </xf>
    <xf numFmtId="0" fontId="61" fillId="0" borderId="36">
      <alignment/>
      <protection/>
    </xf>
    <xf numFmtId="0" fontId="61" fillId="0" borderId="36">
      <alignment/>
      <protection/>
    </xf>
    <xf numFmtId="49" fontId="16" fillId="0" borderId="29">
      <alignment horizontal="center" wrapText="1"/>
      <protection/>
    </xf>
    <xf numFmtId="0" fontId="62" fillId="0" borderId="51">
      <alignment horizontal="left" wrapText="1"/>
      <protection/>
    </xf>
    <xf numFmtId="0" fontId="62" fillId="0" borderId="51">
      <alignment horizontal="left" wrapText="1"/>
      <protection/>
    </xf>
    <xf numFmtId="0" fontId="16" fillId="0" borderId="40">
      <alignment/>
      <protection/>
    </xf>
    <xf numFmtId="0" fontId="61" fillId="0" borderId="6">
      <alignment horizontal="left" wrapText="1" indent="2"/>
      <protection/>
    </xf>
    <xf numFmtId="0" fontId="61" fillId="0" borderId="6">
      <alignment horizontal="left" wrapText="1" indent="2"/>
      <protection/>
    </xf>
    <xf numFmtId="0" fontId="16" fillId="0" borderId="52">
      <alignment horizontal="center" wrapText="1"/>
      <protection/>
    </xf>
    <xf numFmtId="49" fontId="61" fillId="0" borderId="0">
      <alignment horizontal="center" wrapText="1"/>
      <protection/>
    </xf>
    <xf numFmtId="49" fontId="61" fillId="0" borderId="0">
      <alignment horizontal="center" wrapText="1"/>
      <protection/>
    </xf>
    <xf numFmtId="0" fontId="15" fillId="30" borderId="32">
      <alignment/>
      <protection/>
    </xf>
    <xf numFmtId="49" fontId="61" fillId="0" borderId="29">
      <alignment horizontal="center" wrapText="1"/>
      <protection/>
    </xf>
    <xf numFmtId="49" fontId="61" fillId="0" borderId="29">
      <alignment horizontal="center" wrapText="1"/>
      <protection/>
    </xf>
    <xf numFmtId="49" fontId="16" fillId="0" borderId="17">
      <alignment horizontal="center"/>
      <protection/>
    </xf>
    <xf numFmtId="0" fontId="61" fillId="0" borderId="40">
      <alignment/>
      <protection/>
    </xf>
    <xf numFmtId="0" fontId="61" fillId="0" borderId="40">
      <alignment/>
      <protection/>
    </xf>
    <xf numFmtId="49" fontId="16" fillId="0" borderId="0">
      <alignment horizontal="center"/>
      <protection/>
    </xf>
    <xf numFmtId="0" fontId="61" fillId="0" borderId="52">
      <alignment horizontal="center" wrapText="1"/>
      <protection/>
    </xf>
    <xf numFmtId="0" fontId="61" fillId="0" borderId="52">
      <alignment horizontal="center" wrapText="1"/>
      <protection/>
    </xf>
    <xf numFmtId="49" fontId="16" fillId="0" borderId="3">
      <alignment horizontal="center" wrapText="1"/>
      <protection/>
    </xf>
    <xf numFmtId="0" fontId="58" fillId="30" borderId="32">
      <alignment/>
      <protection/>
    </xf>
    <xf numFmtId="0" fontId="58" fillId="30" borderId="32">
      <alignment/>
      <protection/>
    </xf>
    <xf numFmtId="49" fontId="16" fillId="0" borderId="5">
      <alignment horizontal="center" wrapText="1"/>
      <protection/>
    </xf>
    <xf numFmtId="49" fontId="61" fillId="0" borderId="17">
      <alignment horizontal="center"/>
      <protection/>
    </xf>
    <xf numFmtId="49" fontId="61" fillId="0" borderId="17">
      <alignment horizontal="center"/>
      <protection/>
    </xf>
    <xf numFmtId="49" fontId="16" fillId="0" borderId="3">
      <alignment horizontal="center"/>
      <protection/>
    </xf>
    <xf numFmtId="0" fontId="58" fillId="0" borderId="32">
      <alignment/>
      <protection/>
    </xf>
    <xf numFmtId="0" fontId="58" fillId="0" borderId="32">
      <alignment/>
      <protection/>
    </xf>
    <xf numFmtId="0" fontId="57" fillId="33" borderId="0" applyNumberFormat="0" applyBorder="0" applyAlignment="0" applyProtection="0"/>
    <xf numFmtId="0" fontId="57" fillId="34" borderId="0" applyNumberFormat="0" applyBorder="0" applyAlignment="0" applyProtection="0"/>
    <xf numFmtId="0" fontId="57" fillId="35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72" fillId="39" borderId="53" applyNumberFormat="0" applyAlignment="0" applyProtection="0"/>
    <xf numFmtId="0" fontId="73" fillId="40" borderId="54" applyNumberFormat="0" applyAlignment="0" applyProtection="0"/>
    <xf numFmtId="0" fontId="74" fillId="40" borderId="53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5" fillId="0" borderId="55" applyNumberFormat="0" applyFill="0" applyAlignment="0" applyProtection="0"/>
    <xf numFmtId="0" fontId="76" fillId="0" borderId="56" applyNumberFormat="0" applyFill="0" applyAlignment="0" applyProtection="0"/>
    <xf numFmtId="0" fontId="77" fillId="0" borderId="5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58" applyNumberFormat="0" applyFill="0" applyAlignment="0" applyProtection="0"/>
    <xf numFmtId="0" fontId="79" fillId="41" borderId="59" applyNumberFormat="0" applyAlignment="0" applyProtection="0"/>
    <xf numFmtId="0" fontId="80" fillId="0" borderId="0" applyNumberFormat="0" applyFill="0" applyBorder="0" applyAlignment="0" applyProtection="0"/>
    <xf numFmtId="0" fontId="81" fillId="42" borderId="0" applyNumberFormat="0" applyBorder="0" applyAlignment="0" applyProtection="0"/>
    <xf numFmtId="0" fontId="14" fillId="0" borderId="0">
      <alignment/>
      <protection/>
    </xf>
    <xf numFmtId="0" fontId="56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8" fillId="0" borderId="0">
      <alignment vertical="top" wrapText="1"/>
      <protection/>
    </xf>
    <xf numFmtId="0" fontId="0" fillId="0" borderId="0">
      <alignment/>
      <protection/>
    </xf>
    <xf numFmtId="0" fontId="56" fillId="0" borderId="0">
      <alignment/>
      <protection/>
    </xf>
    <xf numFmtId="0" fontId="82" fillId="0" borderId="0">
      <alignment vertical="top" wrapText="1"/>
      <protection/>
    </xf>
    <xf numFmtId="0" fontId="9" fillId="43" borderId="0">
      <alignment/>
      <protection/>
    </xf>
    <xf numFmtId="0" fontId="0" fillId="0" borderId="0">
      <alignment/>
      <protection/>
    </xf>
    <xf numFmtId="0" fontId="9" fillId="43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83" fillId="44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27" borderId="60" applyNumberFormat="0" applyFont="0" applyAlignment="0" applyProtection="0"/>
    <xf numFmtId="0" fontId="56" fillId="27" borderId="60" applyNumberFormat="0" applyFont="0" applyAlignment="0" applyProtection="0"/>
    <xf numFmtId="9" fontId="0" fillId="0" borderId="0" applyFont="0" applyFill="0" applyBorder="0" applyAlignment="0" applyProtection="0"/>
    <xf numFmtId="0" fontId="85" fillId="0" borderId="61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7" fillId="45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687" applyFont="1">
      <alignment/>
      <protection/>
    </xf>
    <xf numFmtId="0" fontId="0" fillId="0" borderId="0" xfId="687" applyFont="1">
      <alignment/>
      <protection/>
    </xf>
    <xf numFmtId="0" fontId="7" fillId="0" borderId="0" xfId="0" applyFont="1" applyAlignment="1">
      <alignment/>
    </xf>
    <xf numFmtId="0" fontId="6" fillId="0" borderId="0" xfId="687" applyFont="1">
      <alignment/>
      <protection/>
    </xf>
    <xf numFmtId="0" fontId="7" fillId="0" borderId="0" xfId="686" applyFont="1">
      <alignment/>
      <protection/>
    </xf>
    <xf numFmtId="0" fontId="8" fillId="0" borderId="0" xfId="686" applyFont="1" applyFill="1" applyAlignment="1">
      <alignment/>
      <protection/>
    </xf>
    <xf numFmtId="0" fontId="8" fillId="0" borderId="0" xfId="686" applyFont="1" applyFill="1">
      <alignment/>
      <protection/>
    </xf>
    <xf numFmtId="49" fontId="8" fillId="0" borderId="0" xfId="686" applyNumberFormat="1" applyFont="1">
      <alignment/>
      <protection/>
    </xf>
    <xf numFmtId="0" fontId="7" fillId="0" borderId="62" xfId="686" applyFont="1" applyBorder="1" applyAlignment="1">
      <alignment horizontal="center" vertical="center" wrapText="1"/>
      <protection/>
    </xf>
    <xf numFmtId="49" fontId="7" fillId="0" borderId="63" xfId="686" applyNumberFormat="1" applyFont="1" applyBorder="1" applyAlignment="1">
      <alignment horizontal="center" vertical="center"/>
      <protection/>
    </xf>
    <xf numFmtId="49" fontId="7" fillId="0" borderId="63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horizontal="center" vertical="center" wrapText="1"/>
      <protection/>
    </xf>
    <xf numFmtId="49" fontId="7" fillId="0" borderId="64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 wrapText="1"/>
      <protection/>
    </xf>
    <xf numFmtId="49" fontId="7" fillId="0" borderId="65" xfId="686" applyNumberFormat="1" applyFont="1" applyBorder="1" applyAlignment="1">
      <alignment vertical="center"/>
      <protection/>
    </xf>
    <xf numFmtId="173" fontId="7" fillId="0" borderId="63" xfId="686" applyNumberFormat="1" applyFont="1" applyBorder="1" applyAlignment="1">
      <alignment vertical="center"/>
      <protection/>
    </xf>
    <xf numFmtId="3" fontId="7" fillId="0" borderId="0" xfId="686" applyNumberFormat="1" applyFont="1">
      <alignment/>
      <protection/>
    </xf>
    <xf numFmtId="49" fontId="8" fillId="0" borderId="0" xfId="686" applyNumberFormat="1" applyFont="1" applyFill="1">
      <alignment/>
      <protection/>
    </xf>
    <xf numFmtId="173" fontId="7" fillId="0" borderId="62" xfId="686" applyNumberFormat="1" applyFont="1" applyFill="1" applyBorder="1" applyAlignment="1">
      <alignment horizontal="center"/>
      <protection/>
    </xf>
    <xf numFmtId="49" fontId="8" fillId="0" borderId="63" xfId="686" applyNumberFormat="1" applyFont="1" applyBorder="1" applyAlignment="1">
      <alignment horizontal="center" vertical="center" wrapText="1"/>
      <protection/>
    </xf>
    <xf numFmtId="49" fontId="8" fillId="0" borderId="64" xfId="686" applyNumberFormat="1" applyFont="1" applyBorder="1" applyAlignment="1">
      <alignment horizontal="center" vertical="center" wrapText="1"/>
      <protection/>
    </xf>
    <xf numFmtId="173" fontId="8" fillId="0" borderId="62" xfId="686" applyNumberFormat="1" applyFont="1" applyFill="1" applyBorder="1" applyAlignment="1">
      <alignment horizontal="center" vertical="center"/>
      <protection/>
    </xf>
    <xf numFmtId="49" fontId="12" fillId="0" borderId="62" xfId="687" applyNumberFormat="1" applyFont="1" applyFill="1" applyBorder="1" applyAlignment="1">
      <alignment horizontal="center" vertical="center"/>
      <protection/>
    </xf>
    <xf numFmtId="49" fontId="13" fillId="0" borderId="62" xfId="687" applyNumberFormat="1" applyFont="1" applyFill="1" applyBorder="1" applyAlignment="1">
      <alignment horizontal="center" vertical="center"/>
      <protection/>
    </xf>
    <xf numFmtId="0" fontId="13" fillId="0" borderId="62" xfId="687" applyFont="1" applyFill="1" applyBorder="1" applyAlignment="1">
      <alignment horizontal="center" vertical="center"/>
      <protection/>
    </xf>
    <xf numFmtId="49" fontId="13" fillId="0" borderId="62" xfId="687" applyNumberFormat="1" applyFont="1" applyBorder="1" applyAlignment="1">
      <alignment horizontal="center" vertical="center"/>
      <protection/>
    </xf>
    <xf numFmtId="0" fontId="13" fillId="0" borderId="62" xfId="687" applyFont="1" applyBorder="1" applyAlignment="1">
      <alignment horizontal="center" vertical="center"/>
      <protection/>
    </xf>
    <xf numFmtId="172" fontId="13" fillId="0" borderId="62" xfId="687" applyNumberFormat="1" applyFont="1" applyFill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 vertical="center" wrapText="1"/>
      <protection/>
    </xf>
    <xf numFmtId="0" fontId="6" fillId="0" borderId="62" xfId="687" applyFont="1" applyBorder="1" applyAlignment="1">
      <alignment horizontal="center" vertical="center" textRotation="90" wrapText="1"/>
      <protection/>
    </xf>
    <xf numFmtId="172" fontId="6" fillId="0" borderId="62" xfId="687" applyNumberFormat="1" applyFont="1" applyBorder="1" applyAlignment="1">
      <alignment horizontal="center" vertical="center" wrapText="1"/>
      <protection/>
    </xf>
    <xf numFmtId="172" fontId="12" fillId="0" borderId="62" xfId="687" applyNumberFormat="1" applyFont="1" applyFill="1" applyBorder="1" applyAlignment="1">
      <alignment horizontal="center" vertical="center"/>
      <protection/>
    </xf>
    <xf numFmtId="172" fontId="12" fillId="0" borderId="62" xfId="687" applyNumberFormat="1" applyFont="1" applyBorder="1" applyAlignment="1">
      <alignment horizontal="center" vertical="center"/>
      <protection/>
    </xf>
    <xf numFmtId="172" fontId="13" fillId="0" borderId="62" xfId="687" applyNumberFormat="1" applyFont="1" applyBorder="1" applyAlignment="1">
      <alignment horizontal="center" vertical="center"/>
      <protection/>
    </xf>
    <xf numFmtId="0" fontId="6" fillId="0" borderId="62" xfId="687" applyFont="1" applyBorder="1" applyAlignment="1">
      <alignment horizontal="center"/>
      <protection/>
    </xf>
    <xf numFmtId="0" fontId="12" fillId="0" borderId="62" xfId="687" applyFont="1" applyBorder="1" applyAlignment="1">
      <alignment horizontal="center" vertical="center"/>
      <protection/>
    </xf>
    <xf numFmtId="49" fontId="13" fillId="46" borderId="62" xfId="687" applyNumberFormat="1" applyFont="1" applyFill="1" applyBorder="1" applyAlignment="1">
      <alignment horizontal="center" vertical="center"/>
      <protection/>
    </xf>
    <xf numFmtId="0" fontId="1" fillId="0" borderId="0" xfId="687" applyFont="1">
      <alignment/>
      <protection/>
    </xf>
    <xf numFmtId="0" fontId="6" fillId="0" borderId="0" xfId="687" applyFont="1" applyAlignment="1">
      <alignment horizontal="center" vertical="center"/>
      <protection/>
    </xf>
    <xf numFmtId="172" fontId="6" fillId="0" borderId="0" xfId="687" applyNumberFormat="1" applyFont="1" applyAlignment="1">
      <alignment horizontal="center" vertical="center"/>
      <protection/>
    </xf>
    <xf numFmtId="0" fontId="7" fillId="0" borderId="0" xfId="687" applyFont="1" applyAlignment="1">
      <alignment horizontal="center" vertical="center"/>
      <protection/>
    </xf>
    <xf numFmtId="0" fontId="10" fillId="0" borderId="0" xfId="0" applyFont="1" applyAlignment="1">
      <alignment/>
    </xf>
    <xf numFmtId="172" fontId="12" fillId="46" borderId="62" xfId="687" applyNumberFormat="1" applyFont="1" applyFill="1" applyBorder="1" applyAlignment="1">
      <alignment horizontal="center" vertical="center"/>
      <protection/>
    </xf>
    <xf numFmtId="172" fontId="13" fillId="46" borderId="62" xfId="687" applyNumberFormat="1" applyFont="1" applyFill="1" applyBorder="1" applyAlignment="1">
      <alignment horizontal="center" vertical="center"/>
      <protection/>
    </xf>
    <xf numFmtId="172" fontId="88" fillId="0" borderId="62" xfId="687" applyNumberFormat="1" applyFont="1" applyFill="1" applyBorder="1" applyAlignment="1">
      <alignment horizontal="center" vertical="center"/>
      <protection/>
    </xf>
    <xf numFmtId="0" fontId="6" fillId="0" borderId="0" xfId="687" applyFont="1" applyAlignment="1">
      <alignment horizontal="left" vertical="center"/>
      <protection/>
    </xf>
    <xf numFmtId="0" fontId="6" fillId="0" borderId="0" xfId="687" applyFont="1" applyAlignment="1">
      <alignment horizontal="left" vertical="center" wrapText="1"/>
      <protection/>
    </xf>
    <xf numFmtId="0" fontId="10" fillId="0" borderId="0" xfId="0" applyFont="1" applyFill="1" applyAlignment="1" applyProtection="1">
      <alignment/>
      <protection locked="0"/>
    </xf>
    <xf numFmtId="0" fontId="10" fillId="0" borderId="62" xfId="0" applyFont="1" applyFill="1" applyBorder="1" applyAlignment="1" applyProtection="1">
      <alignment horizontal="center" vertical="center" wrapText="1"/>
      <protection locked="0"/>
    </xf>
    <xf numFmtId="0" fontId="89" fillId="0" borderId="0" xfId="384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4" fontId="90" fillId="0" borderId="62" xfId="387" applyNumberFormat="1" applyFont="1" applyFill="1" applyBorder="1" applyAlignment="1" applyProtection="1">
      <alignment horizontal="right" vertical="top" shrinkToFit="1"/>
      <protection/>
    </xf>
    <xf numFmtId="4" fontId="89" fillId="0" borderId="0" xfId="489" applyNumberFormat="1" applyFont="1" applyAlignment="1" applyProtection="1">
      <alignment horizontal="right"/>
      <protection/>
    </xf>
    <xf numFmtId="49" fontId="89" fillId="0" borderId="1" xfId="469" applyNumberFormat="1" applyFont="1" applyAlignment="1" applyProtection="1">
      <alignment horizontal="center"/>
      <protection/>
    </xf>
    <xf numFmtId="0" fontId="90" fillId="0" borderId="1" xfId="393" applyNumberFormat="1" applyFont="1" applyAlignment="1" applyProtection="1">
      <alignment horizontal="left" vertical="center" wrapText="1"/>
      <protection/>
    </xf>
    <xf numFmtId="49" fontId="90" fillId="0" borderId="0" xfId="464" applyNumberFormat="1" applyFont="1" applyFill="1" applyAlignment="1" applyProtection="1">
      <alignment horizontal="center" vertical="center"/>
      <protection/>
    </xf>
    <xf numFmtId="4" fontId="90" fillId="0" borderId="1" xfId="474" applyNumberFormat="1" applyFont="1" applyAlignment="1" applyProtection="1">
      <alignment horizontal="center" vertical="center"/>
      <protection/>
    </xf>
    <xf numFmtId="4" fontId="90" fillId="0" borderId="0" xfId="489" applyNumberFormat="1" applyFont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89" fillId="0" borderId="37" xfId="399" applyNumberFormat="1" applyFont="1" applyAlignment="1" applyProtection="1">
      <alignment horizontal="left" vertical="center" wrapText="1"/>
      <protection/>
    </xf>
    <xf numFmtId="0" fontId="89" fillId="0" borderId="1" xfId="405" applyNumberFormat="1" applyFont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90" fillId="0" borderId="0" xfId="384" applyNumberFormat="1" applyFont="1" applyFill="1" applyBorder="1" applyAlignment="1" applyProtection="1">
      <alignment horizontal="left" vertical="center" wrapText="1"/>
      <protection/>
    </xf>
    <xf numFmtId="49" fontId="89" fillId="0" borderId="62" xfId="387" applyNumberFormat="1" applyFont="1" applyFill="1" applyBorder="1" applyAlignment="1" applyProtection="1">
      <alignment horizontal="left" vertical="center" wrapText="1"/>
      <protection/>
    </xf>
    <xf numFmtId="0" fontId="10" fillId="0" borderId="0" xfId="0" applyFont="1" applyAlignment="1">
      <alignment horizontal="left" vertical="center"/>
    </xf>
    <xf numFmtId="0" fontId="90" fillId="0" borderId="0" xfId="384" applyNumberFormat="1" applyFont="1" applyFill="1" applyBorder="1" applyAlignment="1" applyProtection="1">
      <alignment horizontal="center" vertical="center" wrapText="1"/>
      <protection/>
    </xf>
    <xf numFmtId="49" fontId="89" fillId="0" borderId="62" xfId="387" applyNumberFormat="1" applyFont="1" applyFill="1" applyBorder="1" applyAlignment="1" applyProtection="1">
      <alignment horizontal="center" vertical="center" wrapText="1"/>
      <protection/>
    </xf>
    <xf numFmtId="0" fontId="90" fillId="0" borderId="0" xfId="365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89" fillId="0" borderId="37" xfId="399" applyNumberFormat="1" applyFont="1" applyAlignment="1" applyProtection="1">
      <alignment horizontal="left" wrapText="1"/>
      <protection/>
    </xf>
    <xf numFmtId="0" fontId="89" fillId="0" borderId="62" xfId="441" applyNumberFormat="1" applyFont="1" applyBorder="1" applyAlignment="1" applyProtection="1">
      <alignment vertical="top" wrapText="1"/>
      <protection/>
    </xf>
    <xf numFmtId="1" fontId="89" fillId="0" borderId="62" xfId="370" applyNumberFormat="1" applyFont="1" applyBorder="1" applyAlignment="1" applyProtection="1">
      <alignment horizontal="center" vertical="top" shrinkToFit="1"/>
      <protection/>
    </xf>
    <xf numFmtId="4" fontId="89" fillId="0" borderId="62" xfId="447" applyNumberFormat="1" applyFont="1" applyBorder="1" applyAlignment="1" applyProtection="1">
      <alignment horizontal="right" vertical="top" shrinkToFit="1"/>
      <protection/>
    </xf>
    <xf numFmtId="4" fontId="60" fillId="0" borderId="0" xfId="489" applyNumberFormat="1" applyAlignment="1" applyProtection="1">
      <alignment horizontal="right"/>
      <protection/>
    </xf>
    <xf numFmtId="4" fontId="16" fillId="0" borderId="17" xfId="639" applyNumberFormat="1" applyAlignment="1" applyProtection="1">
      <alignment horizontal="right"/>
      <protection/>
    </xf>
    <xf numFmtId="0" fontId="10" fillId="0" borderId="2" xfId="117" applyNumberFormat="1" applyFont="1" applyAlignment="1" applyProtection="1">
      <alignment/>
      <protection/>
    </xf>
    <xf numFmtId="0" fontId="89" fillId="0" borderId="0" xfId="372" applyNumberFormat="1" applyFont="1" applyProtection="1">
      <alignment/>
      <protection/>
    </xf>
    <xf numFmtId="0" fontId="90" fillId="0" borderId="0" xfId="111" applyNumberFormat="1" applyFont="1" applyFill="1" applyBorder="1" applyAlignment="1" applyProtection="1">
      <alignment horizontal="center" vertical="center" wrapText="1"/>
      <protection/>
    </xf>
    <xf numFmtId="0" fontId="89" fillId="0" borderId="0" xfId="111" applyNumberFormat="1" applyFont="1" applyFill="1" applyBorder="1" applyAlignment="1" applyProtection="1">
      <alignment horizontal="center" vertical="center" wrapText="1"/>
      <protection/>
    </xf>
    <xf numFmtId="49" fontId="60" fillId="0" borderId="21" xfId="469" applyNumberFormat="1" applyBorder="1" applyAlignment="1" applyProtection="1">
      <alignment horizontal="center"/>
      <protection/>
    </xf>
    <xf numFmtId="4" fontId="16" fillId="0" borderId="66" xfId="639" applyNumberFormat="1" applyBorder="1" applyAlignment="1" applyProtection="1">
      <alignment horizontal="right"/>
      <protection/>
    </xf>
    <xf numFmtId="0" fontId="10" fillId="0" borderId="62" xfId="78" applyNumberFormat="1" applyFont="1" applyBorder="1" applyAlignment="1" applyProtection="1">
      <alignment horizontal="left" wrapText="1"/>
      <protection/>
    </xf>
    <xf numFmtId="49" fontId="89" fillId="0" borderId="62" xfId="469" applyNumberFormat="1" applyFont="1" applyBorder="1" applyAlignment="1" applyProtection="1">
      <alignment horizontal="center"/>
      <protection/>
    </xf>
    <xf numFmtId="0" fontId="10" fillId="0" borderId="62" xfId="75" applyNumberFormat="1" applyFont="1" applyBorder="1" applyAlignment="1" applyProtection="1">
      <alignment horizontal="left" wrapText="1" indent="1"/>
      <protection/>
    </xf>
    <xf numFmtId="49" fontId="10" fillId="0" borderId="62" xfId="102" applyNumberFormat="1" applyFont="1" applyBorder="1" applyAlignment="1" applyProtection="1">
      <alignment horizontal="center"/>
      <protection/>
    </xf>
    <xf numFmtId="4" fontId="10" fillId="0" borderId="62" xfId="102" applyNumberFormat="1" applyFont="1" applyBorder="1" applyAlignment="1" applyProtection="1">
      <alignment horizontal="center"/>
      <protection/>
    </xf>
    <xf numFmtId="0" fontId="10" fillId="0" borderId="62" xfId="81" applyNumberFormat="1" applyFont="1" applyBorder="1" applyAlignment="1" applyProtection="1">
      <alignment horizontal="left" wrapText="1" indent="2"/>
      <protection/>
    </xf>
    <xf numFmtId="0" fontId="89" fillId="0" borderId="62" xfId="405" applyNumberFormat="1" applyFont="1" applyBorder="1" applyAlignment="1" applyProtection="1">
      <alignment horizontal="left" wrapText="1" indent="2"/>
      <protection/>
    </xf>
    <xf numFmtId="49" fontId="10" fillId="0" borderId="62" xfId="102" applyNumberFormat="1" applyFont="1" applyBorder="1" applyAlignment="1" applyProtection="1">
      <alignment horizontal="center" vertical="center"/>
      <protection/>
    </xf>
    <xf numFmtId="4" fontId="10" fillId="0" borderId="62" xfId="102" applyNumberFormat="1" applyFont="1" applyBorder="1" applyAlignment="1" applyProtection="1">
      <alignment horizontal="center" vertical="center"/>
      <protection/>
    </xf>
    <xf numFmtId="49" fontId="89" fillId="0" borderId="62" xfId="469" applyNumberFormat="1" applyFont="1" applyBorder="1" applyAlignment="1" applyProtection="1">
      <alignment horizontal="center" vertical="center"/>
      <protection/>
    </xf>
    <xf numFmtId="49" fontId="89" fillId="0" borderId="1" xfId="469" applyNumberFormat="1" applyFont="1" applyAlignment="1" applyProtection="1">
      <alignment horizontal="center" vertical="center"/>
      <protection/>
    </xf>
    <xf numFmtId="49" fontId="89" fillId="0" borderId="1" xfId="474" applyNumberFormat="1" applyFont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4" fontId="89" fillId="0" borderId="1" xfId="474" applyNumberFormat="1" applyFont="1" applyAlignment="1" applyProtection="1">
      <alignment horizontal="center" vertical="center"/>
      <protection/>
    </xf>
    <xf numFmtId="0" fontId="89" fillId="0" borderId="0" xfId="404" applyNumberFormat="1" applyFont="1" applyProtection="1">
      <alignment horizontal="right"/>
      <protection/>
    </xf>
    <xf numFmtId="0" fontId="89" fillId="0" borderId="0" xfId="416" applyNumberFormat="1" applyFont="1" applyProtection="1">
      <alignment/>
      <protection/>
    </xf>
    <xf numFmtId="0" fontId="89" fillId="0" borderId="1" xfId="364" applyNumberFormat="1" applyFont="1" applyProtection="1">
      <alignment horizontal="center" vertical="center" shrinkToFit="1"/>
      <protection/>
    </xf>
    <xf numFmtId="0" fontId="89" fillId="0" borderId="1" xfId="428" applyNumberFormat="1" applyFont="1" applyProtection="1" quotePrefix="1">
      <alignment horizontal="left" vertical="top" wrapText="1"/>
      <protection/>
    </xf>
    <xf numFmtId="0" fontId="89" fillId="0" borderId="1" xfId="428" applyNumberFormat="1" applyFont="1" applyProtection="1">
      <alignment horizontal="left" vertical="top" wrapText="1"/>
      <protection/>
    </xf>
    <xf numFmtId="0" fontId="89" fillId="0" borderId="16" xfId="374" applyNumberFormat="1" applyFont="1" applyProtection="1">
      <alignment/>
      <protection/>
    </xf>
    <xf numFmtId="0" fontId="89" fillId="0" borderId="0" xfId="422" applyNumberFormat="1" applyFont="1" applyProtection="1">
      <alignment horizontal="left" wrapText="1"/>
      <protection/>
    </xf>
    <xf numFmtId="0" fontId="89" fillId="0" borderId="1" xfId="364" applyNumberFormat="1" applyFont="1" applyFill="1" applyProtection="1">
      <alignment horizontal="center" vertical="center" shrinkToFit="1"/>
      <protection/>
    </xf>
    <xf numFmtId="4" fontId="89" fillId="0" borderId="1" xfId="440" applyNumberFormat="1" applyFont="1" applyFill="1" applyProtection="1">
      <alignment horizontal="right" vertical="top" shrinkToFit="1"/>
      <protection/>
    </xf>
    <xf numFmtId="0" fontId="89" fillId="0" borderId="16" xfId="374" applyNumberFormat="1" applyFont="1" applyFill="1" applyProtection="1">
      <alignment/>
      <protection/>
    </xf>
    <xf numFmtId="0" fontId="90" fillId="0" borderId="35" xfId="369" applyNumberFormat="1" applyFont="1" applyAlignment="1" applyProtection="1">
      <alignment horizontal="left" vertical="center"/>
      <protection/>
    </xf>
    <xf numFmtId="4" fontId="90" fillId="0" borderId="1" xfId="410" applyNumberFormat="1" applyFont="1" applyFill="1" applyAlignment="1" applyProtection="1">
      <alignment horizontal="right" vertical="center" shrinkToFit="1"/>
      <protection/>
    </xf>
    <xf numFmtId="0" fontId="10" fillId="0" borderId="62" xfId="75" applyNumberFormat="1" applyFont="1" applyBorder="1" applyAlignment="1" applyProtection="1">
      <alignment horizontal="left" vertical="center" wrapText="1" indent="1"/>
      <protection/>
    </xf>
    <xf numFmtId="0" fontId="13" fillId="0" borderId="67" xfId="687" applyFont="1" applyFill="1" applyBorder="1" applyAlignment="1">
      <alignment horizontal="center" vertical="center" wrapText="1"/>
      <protection/>
    </xf>
    <xf numFmtId="0" fontId="13" fillId="0" borderId="68" xfId="687" applyFont="1" applyFill="1" applyBorder="1" applyAlignment="1">
      <alignment horizontal="center" vertical="center" wrapText="1"/>
      <protection/>
    </xf>
    <xf numFmtId="0" fontId="13" fillId="0" borderId="64" xfId="687" applyFont="1" applyFill="1" applyBorder="1" applyAlignment="1">
      <alignment horizontal="center" vertical="center" wrapText="1"/>
      <protection/>
    </xf>
    <xf numFmtId="0" fontId="13" fillId="0" borderId="69" xfId="687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13" fillId="0" borderId="65" xfId="687" applyFont="1" applyFill="1" applyBorder="1" applyAlignment="1">
      <alignment horizontal="left" vertical="center" wrapText="1"/>
      <protection/>
    </xf>
    <xf numFmtId="0" fontId="13" fillId="0" borderId="70" xfId="687" applyFont="1" applyFill="1" applyBorder="1" applyAlignment="1">
      <alignment horizontal="left" vertical="center" wrapText="1"/>
      <protection/>
    </xf>
    <xf numFmtId="0" fontId="6" fillId="0" borderId="71" xfId="687" applyFont="1" applyFill="1" applyBorder="1" applyAlignment="1">
      <alignment horizontal="center" vertical="center"/>
      <protection/>
    </xf>
    <xf numFmtId="0" fontId="6" fillId="0" borderId="63" xfId="687" applyFont="1" applyFill="1" applyBorder="1" applyAlignment="1">
      <alignment horizontal="center" vertical="center"/>
      <protection/>
    </xf>
    <xf numFmtId="0" fontId="12" fillId="0" borderId="65" xfId="687" applyFont="1" applyFill="1" applyBorder="1" applyAlignment="1">
      <alignment horizontal="left" vertical="center" wrapText="1"/>
      <protection/>
    </xf>
    <xf numFmtId="0" fontId="12" fillId="0" borderId="70" xfId="687" applyFont="1" applyFill="1" applyBorder="1" applyAlignment="1">
      <alignment horizontal="left" vertical="center" wrapText="1"/>
      <protection/>
    </xf>
    <xf numFmtId="0" fontId="12" fillId="0" borderId="62" xfId="687" applyFont="1" applyFill="1" applyBorder="1" applyAlignment="1">
      <alignment horizontal="left" vertical="center" wrapText="1"/>
      <protection/>
    </xf>
    <xf numFmtId="0" fontId="13" fillId="0" borderId="62" xfId="687" applyFont="1" applyFill="1" applyBorder="1" applyAlignment="1">
      <alignment horizontal="left" vertical="center" wrapText="1"/>
      <protection/>
    </xf>
    <xf numFmtId="0" fontId="6" fillId="0" borderId="62" xfId="687" applyFont="1" applyFill="1" applyBorder="1" applyAlignment="1">
      <alignment horizontal="center" vertical="center"/>
      <protection/>
    </xf>
    <xf numFmtId="0" fontId="12" fillId="0" borderId="62" xfId="687" applyFont="1" applyBorder="1" applyAlignment="1">
      <alignment horizontal="left" vertical="center"/>
      <protection/>
    </xf>
    <xf numFmtId="0" fontId="12" fillId="0" borderId="62" xfId="687" applyFont="1" applyFill="1" applyBorder="1" applyAlignment="1">
      <alignment horizontal="left" vertical="center"/>
      <protection/>
    </xf>
    <xf numFmtId="0" fontId="13" fillId="0" borderId="62" xfId="687" applyFont="1" applyFill="1" applyBorder="1" applyAlignment="1">
      <alignment horizontal="left" vertical="center"/>
      <protection/>
    </xf>
    <xf numFmtId="0" fontId="12" fillId="0" borderId="62" xfId="687" applyFont="1" applyBorder="1" applyAlignment="1">
      <alignment horizontal="left" vertical="center" wrapText="1"/>
      <protection/>
    </xf>
    <xf numFmtId="0" fontId="88" fillId="0" borderId="62" xfId="687" applyFont="1" applyFill="1" applyBorder="1" applyAlignment="1">
      <alignment horizontal="left" vertical="center" wrapText="1"/>
      <protection/>
    </xf>
    <xf numFmtId="0" fontId="88" fillId="0" borderId="62" xfId="687" applyFont="1" applyFill="1" applyBorder="1" applyAlignment="1">
      <alignment horizontal="left" vertical="center"/>
      <protection/>
    </xf>
    <xf numFmtId="0" fontId="13" fillId="0" borderId="67" xfId="687" applyFont="1" applyFill="1" applyBorder="1" applyAlignment="1">
      <alignment horizontal="left" vertical="center" wrapText="1"/>
      <protection/>
    </xf>
    <xf numFmtId="0" fontId="13" fillId="0" borderId="68" xfId="687" applyFont="1" applyFill="1" applyBorder="1" applyAlignment="1">
      <alignment horizontal="left" vertical="center" wrapText="1"/>
      <protection/>
    </xf>
    <xf numFmtId="0" fontId="13" fillId="0" borderId="64" xfId="687" applyFont="1" applyFill="1" applyBorder="1" applyAlignment="1">
      <alignment horizontal="left" vertical="center" wrapText="1"/>
      <protection/>
    </xf>
    <xf numFmtId="0" fontId="13" fillId="0" borderId="69" xfId="687" applyFont="1" applyFill="1" applyBorder="1" applyAlignment="1">
      <alignment horizontal="left" vertical="center" wrapText="1"/>
      <protection/>
    </xf>
    <xf numFmtId="0" fontId="6" fillId="0" borderId="72" xfId="687" applyFont="1" applyFill="1" applyBorder="1" applyAlignment="1">
      <alignment horizontal="center" vertical="center"/>
      <protection/>
    </xf>
    <xf numFmtId="0" fontId="11" fillId="0" borderId="0" xfId="687" applyFont="1" applyAlignment="1">
      <alignment horizontal="center"/>
      <protection/>
    </xf>
    <xf numFmtId="0" fontId="13" fillId="0" borderId="62" xfId="687" applyFont="1" applyBorder="1" applyAlignment="1">
      <alignment horizontal="left" vertical="center" wrapText="1"/>
      <protection/>
    </xf>
    <xf numFmtId="0" fontId="13" fillId="0" borderId="65" xfId="687" applyFont="1" applyBorder="1" applyAlignment="1">
      <alignment horizontal="left" vertical="center" wrapText="1"/>
      <protection/>
    </xf>
    <xf numFmtId="0" fontId="13" fillId="0" borderId="70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 wrapText="1"/>
      <protection/>
    </xf>
    <xf numFmtId="0" fontId="6" fillId="0" borderId="62" xfId="687" applyFont="1" applyBorder="1" applyAlignment="1">
      <alignment horizontal="left" vertical="center"/>
      <protection/>
    </xf>
    <xf numFmtId="49" fontId="7" fillId="0" borderId="63" xfId="686" applyNumberFormat="1" applyFont="1" applyFill="1" applyBorder="1" applyAlignment="1">
      <alignment horizontal="center" vertical="center" wrapText="1"/>
      <protection/>
    </xf>
    <xf numFmtId="49" fontId="7" fillId="0" borderId="63" xfId="686" applyNumberFormat="1" applyFont="1" applyFill="1" applyBorder="1" applyAlignment="1">
      <alignment horizontal="center" vertical="center"/>
      <protection/>
    </xf>
    <xf numFmtId="0" fontId="7" fillId="0" borderId="71" xfId="686" applyFont="1" applyFill="1" applyBorder="1" applyAlignment="1">
      <alignment horizontal="center" wrapText="1"/>
      <protection/>
    </xf>
    <xf numFmtId="0" fontId="7" fillId="0" borderId="63" xfId="686" applyFont="1" applyFill="1" applyBorder="1" applyAlignment="1">
      <alignment horizontal="center"/>
      <protection/>
    </xf>
    <xf numFmtId="0" fontId="7" fillId="0" borderId="67" xfId="686" applyFont="1" applyFill="1" applyBorder="1" applyAlignment="1">
      <alignment horizontal="center" vertical="center" wrapText="1"/>
      <protection/>
    </xf>
    <xf numFmtId="0" fontId="7" fillId="0" borderId="73" xfId="686" applyFont="1" applyFill="1" applyBorder="1" applyAlignment="1">
      <alignment horizontal="center" vertical="center" wrapText="1"/>
      <protection/>
    </xf>
    <xf numFmtId="0" fontId="7" fillId="0" borderId="68" xfId="686" applyFont="1" applyFill="1" applyBorder="1" applyAlignment="1">
      <alignment horizontal="center" vertical="center" wrapText="1"/>
      <protection/>
    </xf>
    <xf numFmtId="0" fontId="7" fillId="0" borderId="64" xfId="686" applyFont="1" applyFill="1" applyBorder="1" applyAlignment="1">
      <alignment horizontal="center" vertical="center" wrapText="1"/>
      <protection/>
    </xf>
    <xf numFmtId="0" fontId="7" fillId="0" borderId="74" xfId="686" applyFont="1" applyFill="1" applyBorder="1" applyAlignment="1">
      <alignment horizontal="center" vertical="center" wrapText="1"/>
      <protection/>
    </xf>
    <xf numFmtId="0" fontId="7" fillId="0" borderId="69" xfId="686" applyFont="1" applyFill="1" applyBorder="1" applyAlignment="1">
      <alignment horizontal="center" vertical="center" wrapText="1"/>
      <protection/>
    </xf>
    <xf numFmtId="0" fontId="8" fillId="0" borderId="62" xfId="686" applyFont="1" applyBorder="1" applyAlignment="1">
      <alignment horizontal="center"/>
      <protection/>
    </xf>
    <xf numFmtId="0" fontId="7" fillId="0" borderId="0" xfId="686" applyFont="1" applyBorder="1" applyAlignment="1">
      <alignment horizontal="center" vertical="center" wrapText="1"/>
      <protection/>
    </xf>
    <xf numFmtId="0" fontId="7" fillId="0" borderId="75" xfId="686" applyFont="1" applyBorder="1" applyAlignment="1">
      <alignment horizontal="center" vertical="center" wrapText="1"/>
      <protection/>
    </xf>
    <xf numFmtId="0" fontId="7" fillId="0" borderId="62" xfId="686" applyFont="1" applyBorder="1" applyAlignment="1">
      <alignment horizontal="center" vertical="center" wrapText="1"/>
      <protection/>
    </xf>
    <xf numFmtId="0" fontId="7" fillId="0" borderId="65" xfId="686" applyFont="1" applyFill="1" applyBorder="1" applyAlignment="1">
      <alignment horizontal="left" wrapText="1"/>
      <protection/>
    </xf>
    <xf numFmtId="0" fontId="7" fillId="0" borderId="76" xfId="686" applyFont="1" applyFill="1" applyBorder="1" applyAlignment="1">
      <alignment horizontal="left" wrapText="1"/>
      <protection/>
    </xf>
    <xf numFmtId="0" fontId="7" fillId="0" borderId="70" xfId="686" applyFont="1" applyFill="1" applyBorder="1" applyAlignment="1">
      <alignment horizontal="left" wrapText="1"/>
      <protection/>
    </xf>
    <xf numFmtId="0" fontId="11" fillId="0" borderId="65" xfId="686" applyFont="1" applyFill="1" applyBorder="1" applyAlignment="1">
      <alignment horizontal="left" vertical="center"/>
      <protection/>
    </xf>
    <xf numFmtId="0" fontId="11" fillId="0" borderId="76" xfId="686" applyFont="1" applyFill="1" applyBorder="1" applyAlignment="1">
      <alignment horizontal="left" vertical="center"/>
      <protection/>
    </xf>
    <xf numFmtId="0" fontId="11" fillId="0" borderId="70" xfId="686" applyFont="1" applyFill="1" applyBorder="1" applyAlignment="1">
      <alignment horizontal="left" vertical="center"/>
      <protection/>
    </xf>
    <xf numFmtId="49" fontId="7" fillId="0" borderId="65" xfId="686" applyNumberFormat="1" applyFont="1" applyBorder="1" applyAlignment="1">
      <alignment vertical="center" wrapText="1"/>
      <protection/>
    </xf>
    <xf numFmtId="49" fontId="7" fillId="0" borderId="70" xfId="686" applyNumberFormat="1" applyFont="1" applyBorder="1" applyAlignment="1">
      <alignment vertical="center"/>
      <protection/>
    </xf>
    <xf numFmtId="0" fontId="8" fillId="0" borderId="0" xfId="686" applyFont="1" applyFill="1" applyAlignment="1">
      <alignment horizontal="left" wrapText="1"/>
      <protection/>
    </xf>
    <xf numFmtId="0" fontId="8" fillId="0" borderId="0" xfId="686" applyFont="1" applyFill="1" applyAlignment="1">
      <alignment horizontal="left"/>
      <protection/>
    </xf>
    <xf numFmtId="0" fontId="7" fillId="0" borderId="62" xfId="686" applyFont="1" applyFill="1" applyBorder="1" applyAlignment="1">
      <alignment horizontal="center" wrapText="1"/>
      <protection/>
    </xf>
    <xf numFmtId="0" fontId="7" fillId="0" borderId="62" xfId="686" applyFont="1" applyFill="1" applyBorder="1" applyAlignment="1">
      <alignment horizontal="center"/>
      <protection/>
    </xf>
    <xf numFmtId="0" fontId="8" fillId="0" borderId="0" xfId="686" applyFont="1" applyBorder="1" applyAlignment="1">
      <alignment horizontal="left" wrapText="1"/>
      <protection/>
    </xf>
    <xf numFmtId="0" fontId="8" fillId="0" borderId="0" xfId="686" applyFont="1" applyBorder="1" applyAlignment="1">
      <alignment horizontal="left"/>
      <protection/>
    </xf>
    <xf numFmtId="0" fontId="7" fillId="0" borderId="71" xfId="686" applyFont="1" applyBorder="1" applyAlignment="1">
      <alignment horizontal="center" vertical="center" wrapText="1"/>
      <protection/>
    </xf>
    <xf numFmtId="0" fontId="7" fillId="0" borderId="63" xfId="686" applyFont="1" applyBorder="1" applyAlignment="1">
      <alignment horizontal="center" vertical="center" wrapText="1"/>
      <protection/>
    </xf>
    <xf numFmtId="0" fontId="7" fillId="0" borderId="0" xfId="686" applyFont="1" applyFill="1" applyAlignment="1">
      <alignment horizontal="left" wrapText="1"/>
      <protection/>
    </xf>
    <xf numFmtId="0" fontId="7" fillId="0" borderId="0" xfId="686" applyFont="1" applyFill="1" applyAlignment="1">
      <alignment horizontal="left"/>
      <protection/>
    </xf>
    <xf numFmtId="0" fontId="8" fillId="0" borderId="0" xfId="686" applyFont="1" applyAlignment="1">
      <alignment horizontal="center" wrapText="1"/>
      <protection/>
    </xf>
    <xf numFmtId="0" fontId="8" fillId="0" borderId="0" xfId="686" applyFont="1" applyAlignment="1">
      <alignment horizontal="center"/>
      <protection/>
    </xf>
    <xf numFmtId="0" fontId="90" fillId="0" borderId="0" xfId="384" applyNumberFormat="1" applyFont="1" applyFill="1" applyBorder="1" applyAlignment="1" applyProtection="1">
      <alignment horizontal="center" vertical="center" wrapText="1"/>
      <protection/>
    </xf>
    <xf numFmtId="0" fontId="89" fillId="0" borderId="0" xfId="378" applyNumberFormat="1" applyFont="1" applyFill="1" applyAlignment="1" applyProtection="1">
      <alignment horizontal="right" vertical="center" wrapText="1"/>
      <protection/>
    </xf>
    <xf numFmtId="0" fontId="89" fillId="0" borderId="0" xfId="522" applyNumberFormat="1" applyFont="1" applyFill="1" applyBorder="1" applyAlignment="1" applyProtection="1">
      <alignment horizontal="right" vertical="top" wrapText="1"/>
      <protection/>
    </xf>
    <xf numFmtId="0" fontId="90" fillId="0" borderId="0" xfId="525" applyNumberFormat="1" applyFont="1" applyFill="1" applyBorder="1" applyAlignment="1" applyProtection="1">
      <alignment horizontal="center" vertical="center" wrapText="1"/>
      <protection/>
    </xf>
    <xf numFmtId="0" fontId="89" fillId="0" borderId="0" xfId="404" applyNumberFormat="1" applyFont="1" applyProtection="1">
      <alignment horizontal="right"/>
      <protection/>
    </xf>
    <xf numFmtId="0" fontId="89" fillId="0" borderId="0" xfId="404" applyFont="1">
      <alignment horizontal="right"/>
      <protection/>
    </xf>
    <xf numFmtId="0" fontId="89" fillId="0" borderId="20" xfId="359" applyNumberFormat="1" applyFont="1" applyProtection="1">
      <alignment horizontal="center" vertical="center" wrapText="1"/>
      <protection/>
    </xf>
    <xf numFmtId="0" fontId="89" fillId="0" borderId="20" xfId="359" applyFont="1">
      <alignment horizontal="center" vertical="center" wrapText="1"/>
      <protection/>
    </xf>
    <xf numFmtId="0" fontId="89" fillId="0" borderId="20" xfId="359" applyNumberFormat="1" applyFont="1" applyFill="1" applyBorder="1" applyProtection="1">
      <alignment horizontal="center" vertical="center" wrapText="1"/>
      <protection/>
    </xf>
    <xf numFmtId="0" fontId="89" fillId="0" borderId="77" xfId="359" applyNumberFormat="1" applyFont="1" applyFill="1" applyBorder="1" applyProtection="1">
      <alignment horizontal="center" vertical="center" wrapText="1"/>
      <protection/>
    </xf>
    <xf numFmtId="0" fontId="89" fillId="0" borderId="0" xfId="422" applyNumberFormat="1" applyFont="1" applyProtection="1">
      <alignment horizontal="left" wrapText="1"/>
      <protection/>
    </xf>
    <xf numFmtId="0" fontId="89" fillId="0" borderId="0" xfId="422" applyFont="1">
      <alignment horizontal="left" wrapText="1"/>
      <protection/>
    </xf>
    <xf numFmtId="0" fontId="90" fillId="0" borderId="62" xfId="375" applyNumberFormat="1" applyFont="1" applyBorder="1" applyAlignment="1" applyProtection="1">
      <alignment horizontal="left"/>
      <protection/>
    </xf>
    <xf numFmtId="0" fontId="90" fillId="0" borderId="62" xfId="375" applyFont="1" applyBorder="1" applyAlignment="1">
      <alignment horizontal="left"/>
      <protection/>
    </xf>
    <xf numFmtId="0" fontId="89" fillId="0" borderId="37" xfId="399" applyNumberFormat="1" applyFont="1" applyAlignment="1" applyProtection="1">
      <alignment horizontal="left" wrapText="1"/>
      <protection/>
    </xf>
    <xf numFmtId="0" fontId="89" fillId="0" borderId="37" xfId="399" applyFont="1" applyAlignment="1">
      <alignment horizontal="left" wrapText="1"/>
      <protection/>
    </xf>
    <xf numFmtId="0" fontId="89" fillId="0" borderId="0" xfId="380" applyNumberFormat="1" applyFont="1" applyFill="1" applyAlignment="1" applyProtection="1">
      <alignment horizontal="right" vertical="top" wrapText="1"/>
      <protection/>
    </xf>
    <xf numFmtId="0" fontId="90" fillId="0" borderId="0" xfId="386" applyNumberFormat="1" applyFont="1" applyFill="1" applyAlignment="1" applyProtection="1">
      <alignment horizontal="center" vertical="center" wrapText="1"/>
      <protection/>
    </xf>
    <xf numFmtId="0" fontId="89" fillId="0" borderId="0" xfId="404" applyNumberFormat="1" applyFont="1" applyFill="1" applyProtection="1">
      <alignment horizontal="right"/>
      <protection/>
    </xf>
    <xf numFmtId="0" fontId="89" fillId="0" borderId="0" xfId="404" applyFont="1" applyFill="1">
      <alignment horizontal="right"/>
      <protection/>
    </xf>
    <xf numFmtId="0" fontId="89" fillId="0" borderId="20" xfId="359" applyNumberFormat="1" applyFont="1" applyBorder="1" applyProtection="1">
      <alignment horizontal="center" vertical="center" wrapText="1"/>
      <protection/>
    </xf>
    <xf numFmtId="0" fontId="89" fillId="0" borderId="77" xfId="359" applyNumberFormat="1" applyFont="1" applyBorder="1" applyProtection="1">
      <alignment horizontal="center" vertical="center" wrapText="1"/>
      <protection/>
    </xf>
    <xf numFmtId="0" fontId="89" fillId="0" borderId="20" xfId="359" applyNumberFormat="1" applyFont="1" applyFill="1" applyProtection="1">
      <alignment horizontal="center" vertical="center" wrapText="1"/>
      <protection/>
    </xf>
    <xf numFmtId="0" fontId="89" fillId="0" borderId="20" xfId="359" applyFont="1" applyFill="1">
      <alignment horizontal="center" vertical="center" wrapText="1"/>
      <protection/>
    </xf>
    <xf numFmtId="0" fontId="90" fillId="0" borderId="0" xfId="111" applyNumberFormat="1" applyFont="1" applyFill="1" applyBorder="1" applyAlignment="1" applyProtection="1">
      <alignment horizontal="center" vertical="center" wrapText="1"/>
      <protection/>
    </xf>
    <xf numFmtId="49" fontId="89" fillId="0" borderId="62" xfId="387" applyNumberFormat="1" applyFont="1" applyFill="1" applyBorder="1" applyAlignment="1" applyProtection="1">
      <alignment horizontal="center" vertical="center" wrapText="1"/>
      <protection/>
    </xf>
    <xf numFmtId="0" fontId="89" fillId="0" borderId="62" xfId="387" applyFont="1" applyFill="1" applyBorder="1" applyAlignment="1">
      <alignment horizontal="center" vertical="center" wrapText="1"/>
      <protection/>
    </xf>
    <xf numFmtId="0" fontId="89" fillId="0" borderId="62" xfId="359" applyNumberFormat="1" applyFont="1" applyFill="1" applyBorder="1" applyAlignment="1" applyProtection="1">
      <alignment horizontal="center" vertical="center" wrapText="1"/>
      <protection/>
    </xf>
  </cellXfs>
  <cellStyles count="68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br" xfId="41"/>
    <cellStyle name="br 2" xfId="42"/>
    <cellStyle name="col" xfId="43"/>
    <cellStyle name="col 2" xfId="44"/>
    <cellStyle name="st31" xfId="45"/>
    <cellStyle name="st32" xfId="46"/>
    <cellStyle name="st32 2" xfId="47"/>
    <cellStyle name="st33" xfId="48"/>
    <cellStyle name="st33 2" xfId="49"/>
    <cellStyle name="st34" xfId="50"/>
    <cellStyle name="style0" xfId="51"/>
    <cellStyle name="style0 2" xfId="52"/>
    <cellStyle name="style0 3" xfId="53"/>
    <cellStyle name="style0 4" xfId="54"/>
    <cellStyle name="style0 5" xfId="55"/>
    <cellStyle name="td" xfId="56"/>
    <cellStyle name="td 2" xfId="57"/>
    <cellStyle name="td 3" xfId="58"/>
    <cellStyle name="td 4" xfId="59"/>
    <cellStyle name="td 5" xfId="60"/>
    <cellStyle name="tr" xfId="61"/>
    <cellStyle name="tr 2" xfId="62"/>
    <cellStyle name="xl100" xfId="63"/>
    <cellStyle name="xl100 2" xfId="64"/>
    <cellStyle name="xl100 3" xfId="65"/>
    <cellStyle name="xl101" xfId="66"/>
    <cellStyle name="xl101 2" xfId="67"/>
    <cellStyle name="xl101 3" xfId="68"/>
    <cellStyle name="xl102" xfId="69"/>
    <cellStyle name="xl102 2" xfId="70"/>
    <cellStyle name="xl102 3" xfId="71"/>
    <cellStyle name="xl103" xfId="72"/>
    <cellStyle name="xl103 2" xfId="73"/>
    <cellStyle name="xl103 3" xfId="74"/>
    <cellStyle name="xl104" xfId="75"/>
    <cellStyle name="xl104 2" xfId="76"/>
    <cellStyle name="xl104 3" xfId="77"/>
    <cellStyle name="xl105" xfId="78"/>
    <cellStyle name="xl105 2" xfId="79"/>
    <cellStyle name="xl105 3" xfId="80"/>
    <cellStyle name="xl106" xfId="81"/>
    <cellStyle name="xl106 2" xfId="82"/>
    <cellStyle name="xl106 3" xfId="83"/>
    <cellStyle name="xl107" xfId="84"/>
    <cellStyle name="xl107 2" xfId="85"/>
    <cellStyle name="xl107 3" xfId="86"/>
    <cellStyle name="xl108" xfId="87"/>
    <cellStyle name="xl108 2" xfId="88"/>
    <cellStyle name="xl108 3" xfId="89"/>
    <cellStyle name="xl109" xfId="90"/>
    <cellStyle name="xl109 2" xfId="91"/>
    <cellStyle name="xl109 3" xfId="92"/>
    <cellStyle name="xl110" xfId="93"/>
    <cellStyle name="xl110 2" xfId="94"/>
    <cellStyle name="xl110 3" xfId="95"/>
    <cellStyle name="xl111" xfId="96"/>
    <cellStyle name="xl111 2" xfId="97"/>
    <cellStyle name="xl111 3" xfId="98"/>
    <cellStyle name="xl112" xfId="99"/>
    <cellStyle name="xl112 2" xfId="100"/>
    <cellStyle name="xl112 3" xfId="101"/>
    <cellStyle name="xl113" xfId="102"/>
    <cellStyle name="xl113 2" xfId="103"/>
    <cellStyle name="xl113 3" xfId="104"/>
    <cellStyle name="xl114" xfId="105"/>
    <cellStyle name="xl114 2" xfId="106"/>
    <cellStyle name="xl114 3" xfId="107"/>
    <cellStyle name="xl115" xfId="108"/>
    <cellStyle name="xl115 2" xfId="109"/>
    <cellStyle name="xl115 3" xfId="110"/>
    <cellStyle name="xl116" xfId="111"/>
    <cellStyle name="xl116 2" xfId="112"/>
    <cellStyle name="xl116 3" xfId="113"/>
    <cellStyle name="xl117" xfId="114"/>
    <cellStyle name="xl117 2" xfId="115"/>
    <cellStyle name="xl117 3" xfId="116"/>
    <cellStyle name="xl118" xfId="117"/>
    <cellStyle name="xl118 2" xfId="118"/>
    <cellStyle name="xl118 3" xfId="119"/>
    <cellStyle name="xl119" xfId="120"/>
    <cellStyle name="xl119 2" xfId="121"/>
    <cellStyle name="xl119 3" xfId="122"/>
    <cellStyle name="xl120" xfId="123"/>
    <cellStyle name="xl120 2" xfId="124"/>
    <cellStyle name="xl120 3" xfId="125"/>
    <cellStyle name="xl121" xfId="126"/>
    <cellStyle name="xl121 2" xfId="127"/>
    <cellStyle name="xl121 3" xfId="128"/>
    <cellStyle name="xl122" xfId="129"/>
    <cellStyle name="xl122 2" xfId="130"/>
    <cellStyle name="xl122 3" xfId="131"/>
    <cellStyle name="xl123" xfId="132"/>
    <cellStyle name="xl123 2" xfId="133"/>
    <cellStyle name="xl123 3" xfId="134"/>
    <cellStyle name="xl124" xfId="135"/>
    <cellStyle name="xl124 2" xfId="136"/>
    <cellStyle name="xl124 3" xfId="137"/>
    <cellStyle name="xl125" xfId="138"/>
    <cellStyle name="xl125 2" xfId="139"/>
    <cellStyle name="xl125 3" xfId="140"/>
    <cellStyle name="xl126" xfId="141"/>
    <cellStyle name="xl126 2" xfId="142"/>
    <cellStyle name="xl126 3" xfId="143"/>
    <cellStyle name="xl127" xfId="144"/>
    <cellStyle name="xl127 2" xfId="145"/>
    <cellStyle name="xl127 3" xfId="146"/>
    <cellStyle name="xl128" xfId="147"/>
    <cellStyle name="xl128 2" xfId="148"/>
    <cellStyle name="xl128 3" xfId="149"/>
    <cellStyle name="xl129" xfId="150"/>
    <cellStyle name="xl129 2" xfId="151"/>
    <cellStyle name="xl129 3" xfId="152"/>
    <cellStyle name="xl130" xfId="153"/>
    <cellStyle name="xl130 2" xfId="154"/>
    <cellStyle name="xl130 3" xfId="155"/>
    <cellStyle name="xl131" xfId="156"/>
    <cellStyle name="xl131 2" xfId="157"/>
    <cellStyle name="xl131 3" xfId="158"/>
    <cellStyle name="xl132" xfId="159"/>
    <cellStyle name="xl132 2" xfId="160"/>
    <cellStyle name="xl132 3" xfId="161"/>
    <cellStyle name="xl133" xfId="162"/>
    <cellStyle name="xl133 2" xfId="163"/>
    <cellStyle name="xl133 3" xfId="164"/>
    <cellStyle name="xl134" xfId="165"/>
    <cellStyle name="xl134 2" xfId="166"/>
    <cellStyle name="xl134 3" xfId="167"/>
    <cellStyle name="xl135" xfId="168"/>
    <cellStyle name="xl135 2" xfId="169"/>
    <cellStyle name="xl135 3" xfId="170"/>
    <cellStyle name="xl136" xfId="171"/>
    <cellStyle name="xl136 2" xfId="172"/>
    <cellStyle name="xl136 3" xfId="173"/>
    <cellStyle name="xl137" xfId="174"/>
    <cellStyle name="xl137 2" xfId="175"/>
    <cellStyle name="xl137 3" xfId="176"/>
    <cellStyle name="xl138" xfId="177"/>
    <cellStyle name="xl138 2" xfId="178"/>
    <cellStyle name="xl138 3" xfId="179"/>
    <cellStyle name="xl139" xfId="180"/>
    <cellStyle name="xl139 2" xfId="181"/>
    <cellStyle name="xl139 3" xfId="182"/>
    <cellStyle name="xl140" xfId="183"/>
    <cellStyle name="xl140 2" xfId="184"/>
    <cellStyle name="xl140 3" xfId="185"/>
    <cellStyle name="xl141" xfId="186"/>
    <cellStyle name="xl141 2" xfId="187"/>
    <cellStyle name="xl141 3" xfId="188"/>
    <cellStyle name="xl142" xfId="189"/>
    <cellStyle name="xl142 2" xfId="190"/>
    <cellStyle name="xl142 3" xfId="191"/>
    <cellStyle name="xl143" xfId="192"/>
    <cellStyle name="xl143 2" xfId="193"/>
    <cellStyle name="xl143 3" xfId="194"/>
    <cellStyle name="xl144" xfId="195"/>
    <cellStyle name="xl144 2" xfId="196"/>
    <cellStyle name="xl144 3" xfId="197"/>
    <cellStyle name="xl145" xfId="198"/>
    <cellStyle name="xl145 2" xfId="199"/>
    <cellStyle name="xl145 3" xfId="200"/>
    <cellStyle name="xl146" xfId="201"/>
    <cellStyle name="xl146 2" xfId="202"/>
    <cellStyle name="xl146 3" xfId="203"/>
    <cellStyle name="xl147" xfId="204"/>
    <cellStyle name="xl147 2" xfId="205"/>
    <cellStyle name="xl147 3" xfId="206"/>
    <cellStyle name="xl148" xfId="207"/>
    <cellStyle name="xl148 2" xfId="208"/>
    <cellStyle name="xl148 3" xfId="209"/>
    <cellStyle name="xl149" xfId="210"/>
    <cellStyle name="xl149 2" xfId="211"/>
    <cellStyle name="xl149 3" xfId="212"/>
    <cellStyle name="xl150" xfId="213"/>
    <cellStyle name="xl150 2" xfId="214"/>
    <cellStyle name="xl150 3" xfId="215"/>
    <cellStyle name="xl151" xfId="216"/>
    <cellStyle name="xl151 2" xfId="217"/>
    <cellStyle name="xl151 3" xfId="218"/>
    <cellStyle name="xl152" xfId="219"/>
    <cellStyle name="xl152 2" xfId="220"/>
    <cellStyle name="xl152 3" xfId="221"/>
    <cellStyle name="xl153" xfId="222"/>
    <cellStyle name="xl153 2" xfId="223"/>
    <cellStyle name="xl153 3" xfId="224"/>
    <cellStyle name="xl154" xfId="225"/>
    <cellStyle name="xl154 2" xfId="226"/>
    <cellStyle name="xl154 3" xfId="227"/>
    <cellStyle name="xl155" xfId="228"/>
    <cellStyle name="xl155 2" xfId="229"/>
    <cellStyle name="xl155 3" xfId="230"/>
    <cellStyle name="xl156" xfId="231"/>
    <cellStyle name="xl156 2" xfId="232"/>
    <cellStyle name="xl156 3" xfId="233"/>
    <cellStyle name="xl157" xfId="234"/>
    <cellStyle name="xl157 2" xfId="235"/>
    <cellStyle name="xl157 3" xfId="236"/>
    <cellStyle name="xl158" xfId="237"/>
    <cellStyle name="xl158 2" xfId="238"/>
    <cellStyle name="xl158 3" xfId="239"/>
    <cellStyle name="xl159" xfId="240"/>
    <cellStyle name="xl159 2" xfId="241"/>
    <cellStyle name="xl159 3" xfId="242"/>
    <cellStyle name="xl160" xfId="243"/>
    <cellStyle name="xl160 2" xfId="244"/>
    <cellStyle name="xl160 3" xfId="245"/>
    <cellStyle name="xl161" xfId="246"/>
    <cellStyle name="xl161 2" xfId="247"/>
    <cellStyle name="xl161 3" xfId="248"/>
    <cellStyle name="xl162" xfId="249"/>
    <cellStyle name="xl162 2" xfId="250"/>
    <cellStyle name="xl162 3" xfId="251"/>
    <cellStyle name="xl163" xfId="252"/>
    <cellStyle name="xl163 2" xfId="253"/>
    <cellStyle name="xl163 3" xfId="254"/>
    <cellStyle name="xl164" xfId="255"/>
    <cellStyle name="xl164 2" xfId="256"/>
    <cellStyle name="xl164 3" xfId="257"/>
    <cellStyle name="xl165" xfId="258"/>
    <cellStyle name="xl165 2" xfId="259"/>
    <cellStyle name="xl165 3" xfId="260"/>
    <cellStyle name="xl166" xfId="261"/>
    <cellStyle name="xl166 2" xfId="262"/>
    <cellStyle name="xl166 3" xfId="263"/>
    <cellStyle name="xl167" xfId="264"/>
    <cellStyle name="xl167 2" xfId="265"/>
    <cellStyle name="xl167 3" xfId="266"/>
    <cellStyle name="xl168" xfId="267"/>
    <cellStyle name="xl168 2" xfId="268"/>
    <cellStyle name="xl168 3" xfId="269"/>
    <cellStyle name="xl169" xfId="270"/>
    <cellStyle name="xl169 2" xfId="271"/>
    <cellStyle name="xl169 3" xfId="272"/>
    <cellStyle name="xl170" xfId="273"/>
    <cellStyle name="xl170 2" xfId="274"/>
    <cellStyle name="xl170 3" xfId="275"/>
    <cellStyle name="xl171" xfId="276"/>
    <cellStyle name="xl171 2" xfId="277"/>
    <cellStyle name="xl171 3" xfId="278"/>
    <cellStyle name="xl172" xfId="279"/>
    <cellStyle name="xl172 2" xfId="280"/>
    <cellStyle name="xl172 3" xfId="281"/>
    <cellStyle name="xl173" xfId="282"/>
    <cellStyle name="xl173 2" xfId="283"/>
    <cellStyle name="xl173 3" xfId="284"/>
    <cellStyle name="xl174" xfId="285"/>
    <cellStyle name="xl174 2" xfId="286"/>
    <cellStyle name="xl174 3" xfId="287"/>
    <cellStyle name="xl175" xfId="288"/>
    <cellStyle name="xl175 2" xfId="289"/>
    <cellStyle name="xl175 3" xfId="290"/>
    <cellStyle name="xl176" xfId="291"/>
    <cellStyle name="xl176 2" xfId="292"/>
    <cellStyle name="xl177" xfId="293"/>
    <cellStyle name="xl177 2" xfId="294"/>
    <cellStyle name="xl178" xfId="295"/>
    <cellStyle name="xl178 2" xfId="296"/>
    <cellStyle name="xl179" xfId="297"/>
    <cellStyle name="xl179 2" xfId="298"/>
    <cellStyle name="xl180" xfId="299"/>
    <cellStyle name="xl180 2" xfId="300"/>
    <cellStyle name="xl181" xfId="301"/>
    <cellStyle name="xl181 2" xfId="302"/>
    <cellStyle name="xl182" xfId="303"/>
    <cellStyle name="xl182 2" xfId="304"/>
    <cellStyle name="xl183" xfId="305"/>
    <cellStyle name="xl183 2" xfId="306"/>
    <cellStyle name="xl184" xfId="307"/>
    <cellStyle name="xl184 2" xfId="308"/>
    <cellStyle name="xl185" xfId="309"/>
    <cellStyle name="xl185 2" xfId="310"/>
    <cellStyle name="xl186" xfId="311"/>
    <cellStyle name="xl186 2" xfId="312"/>
    <cellStyle name="xl187" xfId="313"/>
    <cellStyle name="xl187 2" xfId="314"/>
    <cellStyle name="xl188" xfId="315"/>
    <cellStyle name="xl188 2" xfId="316"/>
    <cellStyle name="xl189" xfId="317"/>
    <cellStyle name="xl189 2" xfId="318"/>
    <cellStyle name="xl190" xfId="319"/>
    <cellStyle name="xl190 2" xfId="320"/>
    <cellStyle name="xl191" xfId="321"/>
    <cellStyle name="xl191 2" xfId="322"/>
    <cellStyle name="xl192" xfId="323"/>
    <cellStyle name="xl192 2" xfId="324"/>
    <cellStyle name="xl193" xfId="325"/>
    <cellStyle name="xl193 2" xfId="326"/>
    <cellStyle name="xl194" xfId="327"/>
    <cellStyle name="xl194 2" xfId="328"/>
    <cellStyle name="xl195" xfId="329"/>
    <cellStyle name="xl195 2" xfId="330"/>
    <cellStyle name="xl196" xfId="331"/>
    <cellStyle name="xl196 2" xfId="332"/>
    <cellStyle name="xl197" xfId="333"/>
    <cellStyle name="xl197 2" xfId="334"/>
    <cellStyle name="xl198" xfId="335"/>
    <cellStyle name="xl198 2" xfId="336"/>
    <cellStyle name="xl199" xfId="337"/>
    <cellStyle name="xl199 2" xfId="338"/>
    <cellStyle name="xl200" xfId="339"/>
    <cellStyle name="xl200 2" xfId="340"/>
    <cellStyle name="xl201" xfId="341"/>
    <cellStyle name="xl201 2" xfId="342"/>
    <cellStyle name="xl202" xfId="343"/>
    <cellStyle name="xl202 2" xfId="344"/>
    <cellStyle name="xl203" xfId="345"/>
    <cellStyle name="xl203 2" xfId="346"/>
    <cellStyle name="xl204" xfId="347"/>
    <cellStyle name="xl204 2" xfId="348"/>
    <cellStyle name="xl21" xfId="349"/>
    <cellStyle name="xl21 2" xfId="350"/>
    <cellStyle name="xl21 3" xfId="351"/>
    <cellStyle name="xl21 4" xfId="352"/>
    <cellStyle name="xl21 5" xfId="353"/>
    <cellStyle name="xl22" xfId="354"/>
    <cellStyle name="xl22 2" xfId="355"/>
    <cellStyle name="xl22 3" xfId="356"/>
    <cellStyle name="xl22 4" xfId="357"/>
    <cellStyle name="xl22 5" xfId="358"/>
    <cellStyle name="xl22 6" xfId="359"/>
    <cellStyle name="xl23" xfId="360"/>
    <cellStyle name="xl23 2" xfId="361"/>
    <cellStyle name="xl23 3" xfId="362"/>
    <cellStyle name="xl23 4" xfId="363"/>
    <cellStyle name="xl23 5" xfId="364"/>
    <cellStyle name="xl24" xfId="365"/>
    <cellStyle name="xl24 2" xfId="366"/>
    <cellStyle name="xl24 3" xfId="367"/>
    <cellStyle name="xl24 4" xfId="368"/>
    <cellStyle name="xl24 5" xfId="369"/>
    <cellStyle name="xl25" xfId="370"/>
    <cellStyle name="xl25 2" xfId="371"/>
    <cellStyle name="xl25 3" xfId="372"/>
    <cellStyle name="xl25 4" xfId="373"/>
    <cellStyle name="xl25 5" xfId="374"/>
    <cellStyle name="xl26" xfId="375"/>
    <cellStyle name="xl26 2" xfId="376"/>
    <cellStyle name="xl26 3" xfId="377"/>
    <cellStyle name="xl26 4" xfId="378"/>
    <cellStyle name="xl26 5" xfId="379"/>
    <cellStyle name="xl26 6" xfId="380"/>
    <cellStyle name="xl27" xfId="381"/>
    <cellStyle name="xl27 2" xfId="382"/>
    <cellStyle name="xl27 3" xfId="383"/>
    <cellStyle name="xl27 4" xfId="384"/>
    <cellStyle name="xl27 5" xfId="385"/>
    <cellStyle name="xl27 6" xfId="386"/>
    <cellStyle name="xl28" xfId="387"/>
    <cellStyle name="xl28 2" xfId="388"/>
    <cellStyle name="xl28 3" xfId="389"/>
    <cellStyle name="xl28 4" xfId="390"/>
    <cellStyle name="xl28 5" xfId="391"/>
    <cellStyle name="xl28 6" xfId="392"/>
    <cellStyle name="xl29" xfId="393"/>
    <cellStyle name="xl29 2" xfId="394"/>
    <cellStyle name="xl29 3" xfId="395"/>
    <cellStyle name="xl29 4" xfId="396"/>
    <cellStyle name="xl29 5" xfId="397"/>
    <cellStyle name="xl29 6" xfId="398"/>
    <cellStyle name="xl30" xfId="399"/>
    <cellStyle name="xl30 2" xfId="400"/>
    <cellStyle name="xl30 3" xfId="401"/>
    <cellStyle name="xl30 4" xfId="402"/>
    <cellStyle name="xl30 5" xfId="403"/>
    <cellStyle name="xl30 6" xfId="404"/>
    <cellStyle name="xl31" xfId="405"/>
    <cellStyle name="xl31 2" xfId="406"/>
    <cellStyle name="xl31 3" xfId="407"/>
    <cellStyle name="xl31 4" xfId="408"/>
    <cellStyle name="xl31 5" xfId="409"/>
    <cellStyle name="xl31 6" xfId="410"/>
    <cellStyle name="xl32" xfId="411"/>
    <cellStyle name="xl32 2" xfId="412"/>
    <cellStyle name="xl32 3" xfId="413"/>
    <cellStyle name="xl32 4" xfId="414"/>
    <cellStyle name="xl32 5" xfId="415"/>
    <cellStyle name="xl32 6" xfId="416"/>
    <cellStyle name="xl33" xfId="417"/>
    <cellStyle name="xl33 2" xfId="418"/>
    <cellStyle name="xl33 3" xfId="419"/>
    <cellStyle name="xl33 4" xfId="420"/>
    <cellStyle name="xl33 5" xfId="421"/>
    <cellStyle name="xl33 6" xfId="422"/>
    <cellStyle name="xl34" xfId="423"/>
    <cellStyle name="xl34 2" xfId="424"/>
    <cellStyle name="xl34 3" xfId="425"/>
    <cellStyle name="xl34 4" xfId="426"/>
    <cellStyle name="xl34 5" xfId="427"/>
    <cellStyle name="xl34 6" xfId="428"/>
    <cellStyle name="xl35" xfId="429"/>
    <cellStyle name="xl35 2" xfId="430"/>
    <cellStyle name="xl35 3" xfId="431"/>
    <cellStyle name="xl35 4" xfId="432"/>
    <cellStyle name="xl35 5" xfId="433"/>
    <cellStyle name="xl35 6" xfId="434"/>
    <cellStyle name="xl36" xfId="435"/>
    <cellStyle name="xl36 2" xfId="436"/>
    <cellStyle name="xl36 3" xfId="437"/>
    <cellStyle name="xl36 4" xfId="438"/>
    <cellStyle name="xl36 5" xfId="439"/>
    <cellStyle name="xl36 6" xfId="440"/>
    <cellStyle name="xl37" xfId="441"/>
    <cellStyle name="xl37 2" xfId="442"/>
    <cellStyle name="xl37 3" xfId="443"/>
    <cellStyle name="xl37 4" xfId="444"/>
    <cellStyle name="xl37 5" xfId="445"/>
    <cellStyle name="xl37 6" xfId="446"/>
    <cellStyle name="xl38" xfId="447"/>
    <cellStyle name="xl38 2" xfId="448"/>
    <cellStyle name="xl38 3" xfId="449"/>
    <cellStyle name="xl38 4" xfId="450"/>
    <cellStyle name="xl38 5" xfId="451"/>
    <cellStyle name="xl38 6" xfId="452"/>
    <cellStyle name="xl39" xfId="453"/>
    <cellStyle name="xl39 2" xfId="454"/>
    <cellStyle name="xl39 3" xfId="455"/>
    <cellStyle name="xl39 4" xfId="456"/>
    <cellStyle name="xl39 5" xfId="457"/>
    <cellStyle name="xl39 6" xfId="458"/>
    <cellStyle name="xl40" xfId="459"/>
    <cellStyle name="xl40 2" xfId="460"/>
    <cellStyle name="xl40 3" xfId="461"/>
    <cellStyle name="xl40 4" xfId="462"/>
    <cellStyle name="xl40 5" xfId="463"/>
    <cellStyle name="xl41" xfId="464"/>
    <cellStyle name="xl41 2" xfId="465"/>
    <cellStyle name="xl41 3" xfId="466"/>
    <cellStyle name="xl41 4" xfId="467"/>
    <cellStyle name="xl41 5" xfId="468"/>
    <cellStyle name="xl42" xfId="469"/>
    <cellStyle name="xl42 2" xfId="470"/>
    <cellStyle name="xl42 3" xfId="471"/>
    <cellStyle name="xl42 4" xfId="472"/>
    <cellStyle name="xl42 5" xfId="473"/>
    <cellStyle name="xl43" xfId="474"/>
    <cellStyle name="xl43 2" xfId="475"/>
    <cellStyle name="xl43 3" xfId="476"/>
    <cellStyle name="xl43 4" xfId="477"/>
    <cellStyle name="xl43 5" xfId="478"/>
    <cellStyle name="xl44" xfId="479"/>
    <cellStyle name="xl44 2" xfId="480"/>
    <cellStyle name="xl44 3" xfId="481"/>
    <cellStyle name="xl44 4" xfId="482"/>
    <cellStyle name="xl44 5" xfId="483"/>
    <cellStyle name="xl45" xfId="484"/>
    <cellStyle name="xl45 2" xfId="485"/>
    <cellStyle name="xl45 3" xfId="486"/>
    <cellStyle name="xl45 4" xfId="487"/>
    <cellStyle name="xl45 5" xfId="488"/>
    <cellStyle name="xl46" xfId="489"/>
    <cellStyle name="xl46 2" xfId="490"/>
    <cellStyle name="xl46 3" xfId="491"/>
    <cellStyle name="xl46 4" xfId="492"/>
    <cellStyle name="xl46 5" xfId="493"/>
    <cellStyle name="xl47" xfId="494"/>
    <cellStyle name="xl47 2" xfId="495"/>
    <cellStyle name="xl47 3" xfId="496"/>
    <cellStyle name="xl47 4" xfId="497"/>
    <cellStyle name="xl48" xfId="498"/>
    <cellStyle name="xl48 2" xfId="499"/>
    <cellStyle name="xl48 3" xfId="500"/>
    <cellStyle name="xl49" xfId="501"/>
    <cellStyle name="xl49 2" xfId="502"/>
    <cellStyle name="xl49 3" xfId="503"/>
    <cellStyle name="xl50" xfId="504"/>
    <cellStyle name="xl50 2" xfId="505"/>
    <cellStyle name="xl50 3" xfId="506"/>
    <cellStyle name="xl51" xfId="507"/>
    <cellStyle name="xl51 2" xfId="508"/>
    <cellStyle name="xl51 3" xfId="509"/>
    <cellStyle name="xl52" xfId="510"/>
    <cellStyle name="xl52 2" xfId="511"/>
    <cellStyle name="xl52 3" xfId="512"/>
    <cellStyle name="xl53" xfId="513"/>
    <cellStyle name="xl53 2" xfId="514"/>
    <cellStyle name="xl53 3" xfId="515"/>
    <cellStyle name="xl54" xfId="516"/>
    <cellStyle name="xl54 2" xfId="517"/>
    <cellStyle name="xl54 3" xfId="518"/>
    <cellStyle name="xl55" xfId="519"/>
    <cellStyle name="xl55 2" xfId="520"/>
    <cellStyle name="xl55 3" xfId="521"/>
    <cellStyle name="xl56" xfId="522"/>
    <cellStyle name="xl56 2" xfId="523"/>
    <cellStyle name="xl56 3" xfId="524"/>
    <cellStyle name="xl57" xfId="525"/>
    <cellStyle name="xl57 2" xfId="526"/>
    <cellStyle name="xl57 3" xfId="527"/>
    <cellStyle name="xl58" xfId="528"/>
    <cellStyle name="xl58 2" xfId="529"/>
    <cellStyle name="xl58 3" xfId="530"/>
    <cellStyle name="xl59" xfId="531"/>
    <cellStyle name="xl59 2" xfId="532"/>
    <cellStyle name="xl59 3" xfId="533"/>
    <cellStyle name="xl60" xfId="534"/>
    <cellStyle name="xl60 2" xfId="535"/>
    <cellStyle name="xl60 3" xfId="536"/>
    <cellStyle name="xl61" xfId="537"/>
    <cellStyle name="xl61 2" xfId="538"/>
    <cellStyle name="xl61 3" xfId="539"/>
    <cellStyle name="xl62" xfId="540"/>
    <cellStyle name="xl62 2" xfId="541"/>
    <cellStyle name="xl62 3" xfId="542"/>
    <cellStyle name="xl63" xfId="543"/>
    <cellStyle name="xl63 2" xfId="544"/>
    <cellStyle name="xl63 3" xfId="545"/>
    <cellStyle name="xl64" xfId="546"/>
    <cellStyle name="xl64 2" xfId="547"/>
    <cellStyle name="xl64 3" xfId="548"/>
    <cellStyle name="xl65" xfId="549"/>
    <cellStyle name="xl65 2" xfId="550"/>
    <cellStyle name="xl65 3" xfId="551"/>
    <cellStyle name="xl66" xfId="552"/>
    <cellStyle name="xl66 2" xfId="553"/>
    <cellStyle name="xl66 3" xfId="554"/>
    <cellStyle name="xl67" xfId="555"/>
    <cellStyle name="xl67 2" xfId="556"/>
    <cellStyle name="xl67 3" xfId="557"/>
    <cellStyle name="xl68" xfId="558"/>
    <cellStyle name="xl68 2" xfId="559"/>
    <cellStyle name="xl68 3" xfId="560"/>
    <cellStyle name="xl69" xfId="561"/>
    <cellStyle name="xl69 2" xfId="562"/>
    <cellStyle name="xl69 3" xfId="563"/>
    <cellStyle name="xl70" xfId="564"/>
    <cellStyle name="xl70 2" xfId="565"/>
    <cellStyle name="xl70 3" xfId="566"/>
    <cellStyle name="xl71" xfId="567"/>
    <cellStyle name="xl71 2" xfId="568"/>
    <cellStyle name="xl71 3" xfId="569"/>
    <cellStyle name="xl72" xfId="570"/>
    <cellStyle name="xl72 2" xfId="571"/>
    <cellStyle name="xl72 3" xfId="572"/>
    <cellStyle name="xl73" xfId="573"/>
    <cellStyle name="xl73 2" xfId="574"/>
    <cellStyle name="xl73 3" xfId="575"/>
    <cellStyle name="xl74" xfId="576"/>
    <cellStyle name="xl74 2" xfId="577"/>
    <cellStyle name="xl74 3" xfId="578"/>
    <cellStyle name="xl75" xfId="579"/>
    <cellStyle name="xl75 2" xfId="580"/>
    <cellStyle name="xl75 3" xfId="581"/>
    <cellStyle name="xl76" xfId="582"/>
    <cellStyle name="xl76 2" xfId="583"/>
    <cellStyle name="xl76 3" xfId="584"/>
    <cellStyle name="xl77" xfId="585"/>
    <cellStyle name="xl77 2" xfId="586"/>
    <cellStyle name="xl77 3" xfId="587"/>
    <cellStyle name="xl78" xfId="588"/>
    <cellStyle name="xl78 2" xfId="589"/>
    <cellStyle name="xl78 3" xfId="590"/>
    <cellStyle name="xl79" xfId="591"/>
    <cellStyle name="xl79 2" xfId="592"/>
    <cellStyle name="xl79 3" xfId="593"/>
    <cellStyle name="xl80" xfId="594"/>
    <cellStyle name="xl80 2" xfId="595"/>
    <cellStyle name="xl80 3" xfId="596"/>
    <cellStyle name="xl81" xfId="597"/>
    <cellStyle name="xl81 2" xfId="598"/>
    <cellStyle name="xl81 3" xfId="599"/>
    <cellStyle name="xl82" xfId="600"/>
    <cellStyle name="xl82 2" xfId="601"/>
    <cellStyle name="xl82 3" xfId="602"/>
    <cellStyle name="xl83" xfId="603"/>
    <cellStyle name="xl83 2" xfId="604"/>
    <cellStyle name="xl83 3" xfId="605"/>
    <cellStyle name="xl84" xfId="606"/>
    <cellStyle name="xl84 2" xfId="607"/>
    <cellStyle name="xl84 3" xfId="608"/>
    <cellStyle name="xl85" xfId="609"/>
    <cellStyle name="xl85 2" xfId="610"/>
    <cellStyle name="xl85 3" xfId="611"/>
    <cellStyle name="xl86" xfId="612"/>
    <cellStyle name="xl86 2" xfId="613"/>
    <cellStyle name="xl86 3" xfId="614"/>
    <cellStyle name="xl87" xfId="615"/>
    <cellStyle name="xl87 2" xfId="616"/>
    <cellStyle name="xl87 3" xfId="617"/>
    <cellStyle name="xl88" xfId="618"/>
    <cellStyle name="xl88 2" xfId="619"/>
    <cellStyle name="xl88 3" xfId="620"/>
    <cellStyle name="xl89" xfId="621"/>
    <cellStyle name="xl89 2" xfId="622"/>
    <cellStyle name="xl89 3" xfId="623"/>
    <cellStyle name="xl90" xfId="624"/>
    <cellStyle name="xl90 2" xfId="625"/>
    <cellStyle name="xl90 3" xfId="626"/>
    <cellStyle name="xl91" xfId="627"/>
    <cellStyle name="xl91 2" xfId="628"/>
    <cellStyle name="xl91 3" xfId="629"/>
    <cellStyle name="xl92" xfId="630"/>
    <cellStyle name="xl92 2" xfId="631"/>
    <cellStyle name="xl92 3" xfId="632"/>
    <cellStyle name="xl93" xfId="633"/>
    <cellStyle name="xl93 2" xfId="634"/>
    <cellStyle name="xl93 3" xfId="635"/>
    <cellStyle name="xl94" xfId="636"/>
    <cellStyle name="xl94 2" xfId="637"/>
    <cellStyle name="xl94 3" xfId="638"/>
    <cellStyle name="xl95" xfId="639"/>
    <cellStyle name="xl95 2" xfId="640"/>
    <cellStyle name="xl95 3" xfId="641"/>
    <cellStyle name="xl96" xfId="642"/>
    <cellStyle name="xl96 2" xfId="643"/>
    <cellStyle name="xl96 3" xfId="644"/>
    <cellStyle name="xl97" xfId="645"/>
    <cellStyle name="xl97 2" xfId="646"/>
    <cellStyle name="xl97 3" xfId="647"/>
    <cellStyle name="xl98" xfId="648"/>
    <cellStyle name="xl98 2" xfId="649"/>
    <cellStyle name="xl98 3" xfId="650"/>
    <cellStyle name="xl99" xfId="651"/>
    <cellStyle name="xl99 2" xfId="652"/>
    <cellStyle name="xl99 3" xfId="653"/>
    <cellStyle name="Акцент1" xfId="654"/>
    <cellStyle name="Акцент2" xfId="655"/>
    <cellStyle name="Акцент3" xfId="656"/>
    <cellStyle name="Акцент4" xfId="657"/>
    <cellStyle name="Акцент5" xfId="658"/>
    <cellStyle name="Акцент6" xfId="659"/>
    <cellStyle name="Ввод " xfId="660"/>
    <cellStyle name="Вывод" xfId="661"/>
    <cellStyle name="Вычисление" xfId="662"/>
    <cellStyle name="Hyperlink" xfId="663"/>
    <cellStyle name="Currency" xfId="664"/>
    <cellStyle name="Currency [0]" xfId="665"/>
    <cellStyle name="Денежный 2" xfId="666"/>
    <cellStyle name="Заголовок 1" xfId="667"/>
    <cellStyle name="Заголовок 2" xfId="668"/>
    <cellStyle name="Заголовок 3" xfId="669"/>
    <cellStyle name="Заголовок 4" xfId="670"/>
    <cellStyle name="Итог" xfId="671"/>
    <cellStyle name="Контрольная ячейка" xfId="672"/>
    <cellStyle name="Название" xfId="673"/>
    <cellStyle name="Нейтральный" xfId="674"/>
    <cellStyle name="Обычный 10" xfId="675"/>
    <cellStyle name="Обычный 11" xfId="676"/>
    <cellStyle name="Обычный 12" xfId="677"/>
    <cellStyle name="Обычный 2" xfId="678"/>
    <cellStyle name="Обычный 3" xfId="679"/>
    <cellStyle name="Обычный 4" xfId="680"/>
    <cellStyle name="Обычный 5" xfId="681"/>
    <cellStyle name="Обычный 6" xfId="682"/>
    <cellStyle name="Обычный 7" xfId="683"/>
    <cellStyle name="Обычный 8" xfId="684"/>
    <cellStyle name="Обычный 9" xfId="685"/>
    <cellStyle name="Обычный_Лист1" xfId="686"/>
    <cellStyle name="Обычный_Приложение" xfId="687"/>
    <cellStyle name="Followed Hyperlink" xfId="688"/>
    <cellStyle name="Плохой" xfId="689"/>
    <cellStyle name="Пояснение" xfId="690"/>
    <cellStyle name="Примечание" xfId="691"/>
    <cellStyle name="Примечание 2" xfId="692"/>
    <cellStyle name="Percent" xfId="693"/>
    <cellStyle name="Связанная ячейка" xfId="694"/>
    <cellStyle name="Текст предупреждения" xfId="695"/>
    <cellStyle name="Comma" xfId="696"/>
    <cellStyle name="Comma [0]" xfId="697"/>
    <cellStyle name="Финансовый 2" xfId="698"/>
    <cellStyle name="Хороший" xfId="6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0"/>
  <sheetViews>
    <sheetView view="pageBreakPreview" zoomScale="110" zoomScaleNormal="75" zoomScaleSheetLayoutView="110" zoomScalePageLayoutView="0" workbookViewId="0" topLeftCell="A1">
      <selection activeCell="M7" sqref="M7"/>
    </sheetView>
  </sheetViews>
  <sheetFormatPr defaultColWidth="10.6640625" defaultRowHeight="12.75"/>
  <cols>
    <col min="1" max="1" width="4.77734375" style="4" customWidth="1"/>
    <col min="2" max="2" width="29.77734375" style="47" customWidth="1"/>
    <col min="3" max="3" width="4.10546875" style="46" customWidth="1"/>
    <col min="4" max="4" width="5.6640625" style="39" customWidth="1"/>
    <col min="5" max="5" width="6.77734375" style="39" customWidth="1"/>
    <col min="6" max="6" width="4.88671875" style="39" hidden="1" customWidth="1"/>
    <col min="7" max="7" width="4.77734375" style="39" customWidth="1"/>
    <col min="8" max="8" width="8.4453125" style="40" customWidth="1"/>
    <col min="9" max="10" width="8.10546875" style="39" customWidth="1"/>
    <col min="11" max="16384" width="10.6640625" style="1" customWidth="1"/>
  </cols>
  <sheetData>
    <row r="1" spans="1:10" s="2" customFormat="1" ht="116.25" customHeight="1">
      <c r="A1" s="4"/>
      <c r="B1" s="47"/>
      <c r="C1" s="114" t="s">
        <v>95</v>
      </c>
      <c r="D1" s="114"/>
      <c r="E1" s="114"/>
      <c r="F1" s="114"/>
      <c r="G1" s="114"/>
      <c r="H1" s="114"/>
      <c r="I1" s="114"/>
      <c r="J1" s="114"/>
    </row>
    <row r="2" spans="1:10" ht="15.75" customHeight="1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</row>
    <row r="3" spans="1:10" ht="17.25" customHeight="1">
      <c r="A3" s="135" t="s">
        <v>97</v>
      </c>
      <c r="B3" s="135"/>
      <c r="C3" s="135"/>
      <c r="D3" s="135"/>
      <c r="E3" s="135"/>
      <c r="F3" s="135"/>
      <c r="G3" s="135"/>
      <c r="H3" s="135"/>
      <c r="I3" s="135"/>
      <c r="J3" s="135"/>
    </row>
    <row r="4" spans="1:10" ht="18.75" customHeight="1">
      <c r="A4" s="135" t="s">
        <v>96</v>
      </c>
      <c r="B4" s="135"/>
      <c r="C4" s="135"/>
      <c r="D4" s="135"/>
      <c r="E4" s="135"/>
      <c r="F4" s="135"/>
      <c r="G4" s="135"/>
      <c r="H4" s="135"/>
      <c r="I4" s="135"/>
      <c r="J4" s="135"/>
    </row>
    <row r="6" ht="15">
      <c r="J6" s="41" t="s">
        <v>1</v>
      </c>
    </row>
    <row r="7" spans="1:10" ht="76.5" customHeight="1">
      <c r="A7" s="29" t="s">
        <v>30</v>
      </c>
      <c r="B7" s="139" t="s">
        <v>100</v>
      </c>
      <c r="C7" s="140"/>
      <c r="D7" s="30" t="s">
        <v>99</v>
      </c>
      <c r="E7" s="30" t="s">
        <v>23</v>
      </c>
      <c r="F7" s="30" t="s">
        <v>24</v>
      </c>
      <c r="G7" s="30" t="s">
        <v>22</v>
      </c>
      <c r="H7" s="31" t="s">
        <v>73</v>
      </c>
      <c r="I7" s="31" t="s">
        <v>79</v>
      </c>
      <c r="J7" s="31" t="s">
        <v>98</v>
      </c>
    </row>
    <row r="8" spans="1:10" ht="76.5" customHeight="1">
      <c r="A8" s="117" t="s">
        <v>3</v>
      </c>
      <c r="B8" s="121"/>
      <c r="C8" s="121"/>
      <c r="D8" s="24"/>
      <c r="E8" s="25"/>
      <c r="F8" s="25"/>
      <c r="G8" s="24"/>
      <c r="H8" s="43">
        <f>SUM(H9:H10)</f>
        <v>0</v>
      </c>
      <c r="I8" s="43">
        <f>SUM(I9:I10)</f>
        <v>0</v>
      </c>
      <c r="J8" s="43">
        <f>SUM(J9:J10)</f>
        <v>0</v>
      </c>
    </row>
    <row r="9" spans="1:10" ht="21" customHeight="1">
      <c r="A9" s="134"/>
      <c r="B9" s="130"/>
      <c r="C9" s="131"/>
      <c r="D9" s="24"/>
      <c r="E9" s="25"/>
      <c r="F9" s="24"/>
      <c r="G9" s="24"/>
      <c r="H9" s="44"/>
      <c r="I9" s="44"/>
      <c r="J9" s="44"/>
    </row>
    <row r="10" spans="1:10" ht="21.75" customHeight="1">
      <c r="A10" s="118"/>
      <c r="B10" s="132"/>
      <c r="C10" s="133"/>
      <c r="D10" s="24"/>
      <c r="E10" s="25"/>
      <c r="F10" s="24"/>
      <c r="G10" s="24"/>
      <c r="H10" s="28"/>
      <c r="I10" s="28"/>
      <c r="J10" s="28"/>
    </row>
    <row r="11" spans="1:10" ht="66" customHeight="1">
      <c r="A11" s="117" t="s">
        <v>4</v>
      </c>
      <c r="B11" s="121"/>
      <c r="C11" s="121"/>
      <c r="D11" s="24"/>
      <c r="E11" s="25"/>
      <c r="F11" s="25"/>
      <c r="G11" s="24"/>
      <c r="H11" s="43">
        <f>SUM(H12:H16)</f>
        <v>0</v>
      </c>
      <c r="I11" s="43">
        <f>SUM(I12:I16)</f>
        <v>0</v>
      </c>
      <c r="J11" s="43">
        <f>SUM(J12:J16)</f>
        <v>0</v>
      </c>
    </row>
    <row r="12" spans="1:10" ht="62.25" customHeight="1">
      <c r="A12" s="134"/>
      <c r="B12" s="122"/>
      <c r="C12" s="122"/>
      <c r="D12" s="24"/>
      <c r="E12" s="25"/>
      <c r="F12" s="25"/>
      <c r="G12" s="24"/>
      <c r="H12" s="44"/>
      <c r="I12" s="44"/>
      <c r="J12" s="44"/>
    </row>
    <row r="13" spans="1:10" ht="45.75" customHeight="1">
      <c r="A13" s="134"/>
      <c r="B13" s="122"/>
      <c r="C13" s="122"/>
      <c r="D13" s="24"/>
      <c r="E13" s="25"/>
      <c r="F13" s="24"/>
      <c r="G13" s="24"/>
      <c r="H13" s="44"/>
      <c r="I13" s="44"/>
      <c r="J13" s="44"/>
    </row>
    <row r="14" spans="1:10" ht="42" customHeight="1" hidden="1">
      <c r="A14" s="134"/>
      <c r="B14" s="127"/>
      <c r="C14" s="127"/>
      <c r="D14" s="26"/>
      <c r="E14" s="27"/>
      <c r="F14" s="27"/>
      <c r="G14" s="26"/>
      <c r="H14" s="33"/>
      <c r="I14" s="33"/>
      <c r="J14" s="33"/>
    </row>
    <row r="15" spans="1:10" ht="23.25" customHeight="1" hidden="1">
      <c r="A15" s="134"/>
      <c r="B15" s="136"/>
      <c r="C15" s="136"/>
      <c r="D15" s="26"/>
      <c r="E15" s="27"/>
      <c r="F15" s="27"/>
      <c r="G15" s="26"/>
      <c r="H15" s="34"/>
      <c r="I15" s="34"/>
      <c r="J15" s="34"/>
    </row>
    <row r="16" spans="1:10" ht="43.5" customHeight="1">
      <c r="A16" s="118"/>
      <c r="B16" s="137"/>
      <c r="C16" s="138"/>
      <c r="D16" s="26"/>
      <c r="E16" s="27"/>
      <c r="F16" s="27"/>
      <c r="G16" s="26"/>
      <c r="H16" s="34"/>
      <c r="I16" s="34"/>
      <c r="J16" s="34"/>
    </row>
    <row r="17" spans="1:10" ht="39" customHeight="1">
      <c r="A17" s="123" t="s">
        <v>5</v>
      </c>
      <c r="B17" s="127"/>
      <c r="C17" s="124"/>
      <c r="D17" s="26"/>
      <c r="E17" s="27"/>
      <c r="F17" s="27"/>
      <c r="G17" s="26"/>
      <c r="H17" s="43">
        <f>SUM(H18:H22)</f>
        <v>0</v>
      </c>
      <c r="I17" s="43">
        <f>SUM(I18:I22)</f>
        <v>0</v>
      </c>
      <c r="J17" s="43">
        <f>SUM(J18:J22)</f>
        <v>0</v>
      </c>
    </row>
    <row r="18" spans="1:10" ht="43.5" customHeight="1">
      <c r="A18" s="123"/>
      <c r="B18" s="122"/>
      <c r="C18" s="122"/>
      <c r="D18" s="24"/>
      <c r="E18" s="25"/>
      <c r="F18" s="24"/>
      <c r="G18" s="24"/>
      <c r="H18" s="44"/>
      <c r="I18" s="44"/>
      <c r="J18" s="44"/>
    </row>
    <row r="19" spans="1:10" ht="36.75" customHeight="1">
      <c r="A19" s="123"/>
      <c r="B19" s="122"/>
      <c r="C19" s="122"/>
      <c r="D19" s="37"/>
      <c r="E19" s="25"/>
      <c r="F19" s="24"/>
      <c r="G19" s="24"/>
      <c r="H19" s="44"/>
      <c r="I19" s="44"/>
      <c r="J19" s="44"/>
    </row>
    <row r="20" spans="1:10" ht="18.75" customHeight="1">
      <c r="A20" s="123"/>
      <c r="B20" s="130"/>
      <c r="C20" s="131"/>
      <c r="D20" s="24"/>
      <c r="E20" s="25"/>
      <c r="F20" s="24"/>
      <c r="G20" s="24"/>
      <c r="H20" s="44"/>
      <c r="I20" s="44"/>
      <c r="J20" s="44"/>
    </row>
    <row r="21" spans="1:10" ht="28.5" customHeight="1">
      <c r="A21" s="123"/>
      <c r="B21" s="132"/>
      <c r="C21" s="133"/>
      <c r="D21" s="24"/>
      <c r="E21" s="25"/>
      <c r="F21" s="24"/>
      <c r="G21" s="24"/>
      <c r="H21" s="44"/>
      <c r="I21" s="44"/>
      <c r="J21" s="44"/>
    </row>
    <row r="22" spans="1:10" ht="33" customHeight="1">
      <c r="A22" s="123"/>
      <c r="B22" s="126"/>
      <c r="C22" s="126"/>
      <c r="D22" s="24"/>
      <c r="E22" s="25"/>
      <c r="F22" s="25"/>
      <c r="G22" s="24"/>
      <c r="H22" s="44"/>
      <c r="I22" s="44"/>
      <c r="J22" s="44"/>
    </row>
    <row r="23" spans="1:10" ht="63" customHeight="1">
      <c r="A23" s="123" t="s">
        <v>6</v>
      </c>
      <c r="B23" s="121"/>
      <c r="C23" s="125"/>
      <c r="D23" s="24"/>
      <c r="E23" s="25"/>
      <c r="F23" s="25"/>
      <c r="G23" s="24"/>
      <c r="H23" s="43">
        <f>SUM(H24)</f>
        <v>0</v>
      </c>
      <c r="I23" s="43">
        <f>SUM(I24)</f>
        <v>0</v>
      </c>
      <c r="J23" s="43">
        <f>SUM(J24)</f>
        <v>0</v>
      </c>
    </row>
    <row r="24" spans="1:10" ht="51.75" customHeight="1">
      <c r="A24" s="123"/>
      <c r="B24" s="128"/>
      <c r="C24" s="129"/>
      <c r="D24" s="24"/>
      <c r="E24" s="25"/>
      <c r="F24" s="25"/>
      <c r="G24" s="24"/>
      <c r="H24" s="28"/>
      <c r="I24" s="28"/>
      <c r="J24" s="28"/>
    </row>
    <row r="25" spans="1:10" ht="106.5" customHeight="1">
      <c r="A25" s="123" t="s">
        <v>7</v>
      </c>
      <c r="B25" s="121"/>
      <c r="C25" s="121"/>
      <c r="D25" s="24"/>
      <c r="E25" s="25"/>
      <c r="F25" s="24"/>
      <c r="G25" s="24"/>
      <c r="H25" s="43">
        <f>SUM(H26)</f>
        <v>0</v>
      </c>
      <c r="I25" s="43">
        <f>SUM(I26)</f>
        <v>0</v>
      </c>
      <c r="J25" s="43">
        <f>SUM(J26)</f>
        <v>0</v>
      </c>
    </row>
    <row r="26" spans="1:11" ht="33" customHeight="1">
      <c r="A26" s="123"/>
      <c r="B26" s="122"/>
      <c r="C26" s="122"/>
      <c r="D26" s="24"/>
      <c r="E26" s="25"/>
      <c r="F26" s="24"/>
      <c r="G26" s="24"/>
      <c r="H26" s="45"/>
      <c r="I26" s="45"/>
      <c r="J26" s="45"/>
      <c r="K26" s="38"/>
    </row>
    <row r="27" spans="1:10" ht="126" customHeight="1">
      <c r="A27" s="117" t="s">
        <v>33</v>
      </c>
      <c r="B27" s="121"/>
      <c r="C27" s="121"/>
      <c r="D27" s="24"/>
      <c r="E27" s="25"/>
      <c r="F27" s="24"/>
      <c r="G27" s="24"/>
      <c r="H27" s="43">
        <f>H28</f>
        <v>0</v>
      </c>
      <c r="I27" s="43">
        <f>I28</f>
        <v>0</v>
      </c>
      <c r="J27" s="43">
        <f>J28</f>
        <v>0</v>
      </c>
    </row>
    <row r="28" spans="1:11" ht="32.25" customHeight="1">
      <c r="A28" s="118"/>
      <c r="B28" s="122"/>
      <c r="C28" s="122"/>
      <c r="D28" s="24"/>
      <c r="E28" s="25"/>
      <c r="F28" s="24"/>
      <c r="G28" s="24"/>
      <c r="H28" s="45"/>
      <c r="I28" s="45"/>
      <c r="J28" s="45"/>
      <c r="K28" s="38"/>
    </row>
    <row r="29" spans="1:10" ht="63.75" customHeight="1">
      <c r="A29" s="117" t="s">
        <v>34</v>
      </c>
      <c r="B29" s="121"/>
      <c r="C29" s="121"/>
      <c r="D29" s="24"/>
      <c r="E29" s="25"/>
      <c r="F29" s="24"/>
      <c r="G29" s="24"/>
      <c r="H29" s="43">
        <f>H30</f>
        <v>0</v>
      </c>
      <c r="I29" s="43">
        <f>I30</f>
        <v>0</v>
      </c>
      <c r="J29" s="43">
        <f>J30</f>
        <v>0</v>
      </c>
    </row>
    <row r="30" spans="1:11" ht="25.5" customHeight="1">
      <c r="A30" s="118"/>
      <c r="B30" s="122"/>
      <c r="C30" s="122"/>
      <c r="D30" s="24"/>
      <c r="E30" s="25"/>
      <c r="F30" s="24"/>
      <c r="G30" s="24"/>
      <c r="H30" s="45"/>
      <c r="I30" s="45"/>
      <c r="J30" s="45"/>
      <c r="K30" s="38"/>
    </row>
    <row r="31" spans="1:10" ht="74.25" customHeight="1">
      <c r="A31" s="117" t="s">
        <v>35</v>
      </c>
      <c r="B31" s="119"/>
      <c r="C31" s="120"/>
      <c r="D31" s="24"/>
      <c r="E31" s="25"/>
      <c r="F31" s="24"/>
      <c r="G31" s="24"/>
      <c r="H31" s="43">
        <f>SUM(H32:H34)</f>
        <v>0</v>
      </c>
      <c r="I31" s="43">
        <f>SUM(I32:I34)</f>
        <v>0</v>
      </c>
      <c r="J31" s="43">
        <f>SUM(J32:J34)</f>
        <v>0</v>
      </c>
    </row>
    <row r="32" spans="1:10" ht="41.25" customHeight="1">
      <c r="A32" s="134"/>
      <c r="B32" s="115"/>
      <c r="C32" s="116"/>
      <c r="D32" s="24"/>
      <c r="E32" s="25"/>
      <c r="F32" s="24"/>
      <c r="G32" s="24"/>
      <c r="H32" s="44"/>
      <c r="I32" s="44"/>
      <c r="J32" s="44"/>
    </row>
    <row r="33" spans="1:10" ht="33.75" customHeight="1">
      <c r="A33" s="134"/>
      <c r="B33" s="115"/>
      <c r="C33" s="116"/>
      <c r="D33" s="24"/>
      <c r="E33" s="25"/>
      <c r="F33" s="24"/>
      <c r="G33" s="24"/>
      <c r="H33" s="44"/>
      <c r="I33" s="44"/>
      <c r="J33" s="44"/>
    </row>
    <row r="34" spans="1:10" ht="59.25" customHeight="1">
      <c r="A34" s="118"/>
      <c r="B34" s="115"/>
      <c r="C34" s="116"/>
      <c r="D34" s="24"/>
      <c r="E34" s="25"/>
      <c r="F34" s="24"/>
      <c r="G34" s="24"/>
      <c r="H34" s="44"/>
      <c r="I34" s="44"/>
      <c r="J34" s="44"/>
    </row>
    <row r="35" spans="1:10" ht="65.25" customHeight="1">
      <c r="A35" s="117" t="s">
        <v>36</v>
      </c>
      <c r="B35" s="119"/>
      <c r="C35" s="120"/>
      <c r="D35" s="24"/>
      <c r="E35" s="25"/>
      <c r="F35" s="24"/>
      <c r="G35" s="24"/>
      <c r="H35" s="43">
        <f>H36</f>
        <v>0</v>
      </c>
      <c r="I35" s="43">
        <f>I36</f>
        <v>0</v>
      </c>
      <c r="J35" s="43">
        <f>J36</f>
        <v>0</v>
      </c>
    </row>
    <row r="36" spans="1:10" ht="38.25" customHeight="1">
      <c r="A36" s="118"/>
      <c r="B36" s="115"/>
      <c r="C36" s="116"/>
      <c r="D36" s="24"/>
      <c r="E36" s="25"/>
      <c r="F36" s="24"/>
      <c r="G36" s="24"/>
      <c r="H36" s="28"/>
      <c r="I36" s="28"/>
      <c r="J36" s="28"/>
    </row>
    <row r="37" spans="1:10" ht="54" customHeight="1">
      <c r="A37" s="117" t="s">
        <v>37</v>
      </c>
      <c r="B37" s="119"/>
      <c r="C37" s="120"/>
      <c r="D37" s="24"/>
      <c r="E37" s="25"/>
      <c r="F37" s="24"/>
      <c r="G37" s="24"/>
      <c r="H37" s="43">
        <f>SUM(H38:H40)</f>
        <v>0</v>
      </c>
      <c r="I37" s="43">
        <f>SUM(I38:I40)</f>
        <v>0</v>
      </c>
      <c r="J37" s="43">
        <f>SUM(J38:J40)</f>
        <v>0</v>
      </c>
    </row>
    <row r="38" spans="1:10" ht="22.5" customHeight="1">
      <c r="A38" s="134"/>
      <c r="B38" s="130"/>
      <c r="C38" s="131"/>
      <c r="D38" s="24"/>
      <c r="E38" s="25"/>
      <c r="F38" s="24"/>
      <c r="G38" s="24"/>
      <c r="H38" s="44"/>
      <c r="I38" s="44"/>
      <c r="J38" s="44"/>
    </row>
    <row r="39" spans="1:10" ht="26.25" customHeight="1">
      <c r="A39" s="134"/>
      <c r="B39" s="132"/>
      <c r="C39" s="133"/>
      <c r="D39" s="24"/>
      <c r="E39" s="25"/>
      <c r="F39" s="24"/>
      <c r="G39" s="24"/>
      <c r="H39" s="28"/>
      <c r="I39" s="28"/>
      <c r="J39" s="28"/>
    </row>
    <row r="40" spans="1:10" ht="26.25" customHeight="1">
      <c r="A40" s="118"/>
      <c r="B40" s="115"/>
      <c r="C40" s="116"/>
      <c r="D40" s="24"/>
      <c r="E40" s="25"/>
      <c r="F40" s="24"/>
      <c r="G40" s="24"/>
      <c r="H40" s="28"/>
      <c r="I40" s="28"/>
      <c r="J40" s="28"/>
    </row>
    <row r="41" spans="1:10" ht="63.75" customHeight="1">
      <c r="A41" s="117" t="s">
        <v>38</v>
      </c>
      <c r="B41" s="119"/>
      <c r="C41" s="120"/>
      <c r="D41" s="24"/>
      <c r="E41" s="25"/>
      <c r="F41" s="24"/>
      <c r="G41" s="24"/>
      <c r="H41" s="43">
        <f>SUM(H42:H43)</f>
        <v>0</v>
      </c>
      <c r="I41" s="43">
        <f>SUM(I42:I43)</f>
        <v>0</v>
      </c>
      <c r="J41" s="43">
        <f>SUM(J42:J43)</f>
        <v>0</v>
      </c>
    </row>
    <row r="42" spans="1:10" ht="39.75" customHeight="1">
      <c r="A42" s="134"/>
      <c r="B42" s="115"/>
      <c r="C42" s="116"/>
      <c r="D42" s="24"/>
      <c r="E42" s="25"/>
      <c r="F42" s="24"/>
      <c r="G42" s="24"/>
      <c r="H42" s="44"/>
      <c r="I42" s="44"/>
      <c r="J42" s="44"/>
    </row>
    <row r="43" spans="1:10" ht="28.5" customHeight="1">
      <c r="A43" s="118"/>
      <c r="B43" s="115"/>
      <c r="C43" s="116"/>
      <c r="D43" s="24"/>
      <c r="E43" s="25"/>
      <c r="F43" s="24"/>
      <c r="G43" s="24"/>
      <c r="H43" s="28"/>
      <c r="I43" s="28"/>
      <c r="J43" s="28"/>
    </row>
    <row r="44" spans="1:10" ht="86.25" customHeight="1">
      <c r="A44" s="123" t="s">
        <v>39</v>
      </c>
      <c r="B44" s="121"/>
      <c r="C44" s="125"/>
      <c r="D44" s="24"/>
      <c r="E44" s="25"/>
      <c r="F44" s="24"/>
      <c r="G44" s="24"/>
      <c r="H44" s="43">
        <f>H45</f>
        <v>0</v>
      </c>
      <c r="I44" s="43">
        <f>I45</f>
        <v>0</v>
      </c>
      <c r="J44" s="43">
        <f>J45</f>
        <v>0</v>
      </c>
    </row>
    <row r="45" spans="1:10" ht="62.25" customHeight="1">
      <c r="A45" s="123"/>
      <c r="B45" s="122"/>
      <c r="C45" s="122"/>
      <c r="D45" s="24"/>
      <c r="E45" s="25"/>
      <c r="F45" s="24"/>
      <c r="G45" s="24"/>
      <c r="H45" s="44"/>
      <c r="I45" s="44"/>
      <c r="J45" s="44"/>
    </row>
    <row r="46" spans="1:10" ht="49.5" customHeight="1">
      <c r="A46" s="117" t="s">
        <v>40</v>
      </c>
      <c r="B46" s="121"/>
      <c r="C46" s="121"/>
      <c r="D46" s="24"/>
      <c r="E46" s="25"/>
      <c r="F46" s="24"/>
      <c r="G46" s="23"/>
      <c r="H46" s="43">
        <f>H47</f>
        <v>0</v>
      </c>
      <c r="I46" s="43">
        <f>I47</f>
        <v>0</v>
      </c>
      <c r="J46" s="43">
        <f>J47</f>
        <v>0</v>
      </c>
    </row>
    <row r="47" spans="1:10" ht="30" customHeight="1">
      <c r="A47" s="118"/>
      <c r="B47" s="122"/>
      <c r="C47" s="122"/>
      <c r="D47" s="24"/>
      <c r="E47" s="25"/>
      <c r="F47" s="24"/>
      <c r="G47" s="24"/>
      <c r="H47" s="28"/>
      <c r="I47" s="28"/>
      <c r="J47" s="28"/>
    </row>
    <row r="48" spans="1:10" ht="57" customHeight="1">
      <c r="A48" s="117" t="s">
        <v>41</v>
      </c>
      <c r="B48" s="121"/>
      <c r="C48" s="121"/>
      <c r="D48" s="24"/>
      <c r="E48" s="25"/>
      <c r="F48" s="24"/>
      <c r="G48" s="24"/>
      <c r="H48" s="43">
        <f>SUM(H49)</f>
        <v>0</v>
      </c>
      <c r="I48" s="43">
        <f>SUM(I49)</f>
        <v>0</v>
      </c>
      <c r="J48" s="43">
        <f>SUM(J49)</f>
        <v>0</v>
      </c>
    </row>
    <row r="49" spans="1:10" ht="40.5" customHeight="1">
      <c r="A49" s="118"/>
      <c r="B49" s="122"/>
      <c r="C49" s="122"/>
      <c r="D49" s="24"/>
      <c r="E49" s="25"/>
      <c r="F49" s="24"/>
      <c r="G49" s="24"/>
      <c r="H49" s="28"/>
      <c r="I49" s="28"/>
      <c r="J49" s="28"/>
    </row>
    <row r="50" spans="1:10" ht="64.5" customHeight="1">
      <c r="A50" s="117" t="s">
        <v>42</v>
      </c>
      <c r="B50" s="119"/>
      <c r="C50" s="120"/>
      <c r="D50" s="24"/>
      <c r="E50" s="25"/>
      <c r="F50" s="24"/>
      <c r="G50" s="24"/>
      <c r="H50" s="32">
        <f>H51</f>
        <v>0</v>
      </c>
      <c r="I50" s="32">
        <f>I51</f>
        <v>0</v>
      </c>
      <c r="J50" s="32">
        <f>J51</f>
        <v>0</v>
      </c>
    </row>
    <row r="51" spans="1:10" ht="38.25" customHeight="1">
      <c r="A51" s="118"/>
      <c r="B51" s="115"/>
      <c r="C51" s="116"/>
      <c r="D51" s="24"/>
      <c r="E51" s="25"/>
      <c r="F51" s="24"/>
      <c r="G51" s="24"/>
      <c r="H51" s="28"/>
      <c r="I51" s="28"/>
      <c r="J51" s="28"/>
    </row>
    <row r="52" spans="1:10" ht="69.75" customHeight="1">
      <c r="A52" s="123" t="s">
        <v>43</v>
      </c>
      <c r="B52" s="121"/>
      <c r="C52" s="125"/>
      <c r="D52" s="25"/>
      <c r="E52" s="25"/>
      <c r="F52" s="25"/>
      <c r="G52" s="25"/>
      <c r="H52" s="43">
        <f>SUM(H53:H54)</f>
        <v>0</v>
      </c>
      <c r="I52" s="43">
        <f>SUM(I53:I54)</f>
        <v>0</v>
      </c>
      <c r="J52" s="43">
        <f>SUM(J53:J54)</f>
        <v>0</v>
      </c>
    </row>
    <row r="53" spans="1:10" ht="27" customHeight="1">
      <c r="A53" s="123"/>
      <c r="B53" s="110"/>
      <c r="C53" s="111"/>
      <c r="D53" s="24"/>
      <c r="E53" s="25"/>
      <c r="F53" s="24"/>
      <c r="G53" s="24"/>
      <c r="H53" s="28"/>
      <c r="I53" s="28"/>
      <c r="J53" s="28"/>
    </row>
    <row r="54" spans="1:10" ht="20.25" customHeight="1">
      <c r="A54" s="123"/>
      <c r="B54" s="112"/>
      <c r="C54" s="113"/>
      <c r="D54" s="24"/>
      <c r="E54" s="25"/>
      <c r="F54" s="24"/>
      <c r="G54" s="24"/>
      <c r="H54" s="28"/>
      <c r="I54" s="28"/>
      <c r="J54" s="28"/>
    </row>
    <row r="55" spans="1:10" ht="96.75" customHeight="1">
      <c r="A55" s="123" t="s">
        <v>44</v>
      </c>
      <c r="B55" s="121"/>
      <c r="C55" s="125"/>
      <c r="D55" s="24"/>
      <c r="E55" s="25"/>
      <c r="F55" s="24"/>
      <c r="G55" s="24"/>
      <c r="H55" s="43">
        <f>SUM(H56)</f>
        <v>0</v>
      </c>
      <c r="I55" s="43">
        <f>SUM(I56)</f>
        <v>0</v>
      </c>
      <c r="J55" s="43">
        <f>SUM(J56)</f>
        <v>0</v>
      </c>
    </row>
    <row r="56" spans="1:10" ht="39" customHeight="1">
      <c r="A56" s="123"/>
      <c r="B56" s="122"/>
      <c r="C56" s="122"/>
      <c r="D56" s="24"/>
      <c r="E56" s="25"/>
      <c r="F56" s="24"/>
      <c r="G56" s="24"/>
      <c r="H56" s="28"/>
      <c r="I56" s="28"/>
      <c r="J56" s="28"/>
    </row>
    <row r="57" spans="1:10" ht="48" customHeight="1">
      <c r="A57" s="123" t="s">
        <v>45</v>
      </c>
      <c r="B57" s="121"/>
      <c r="C57" s="125"/>
      <c r="D57" s="24"/>
      <c r="E57" s="25"/>
      <c r="F57" s="24"/>
      <c r="G57" s="24"/>
      <c r="H57" s="43">
        <f>SUM(H58)</f>
        <v>0</v>
      </c>
      <c r="I57" s="43">
        <f>SUM(I58)</f>
        <v>0</v>
      </c>
      <c r="J57" s="43">
        <f>SUM(J58)</f>
        <v>0</v>
      </c>
    </row>
    <row r="58" spans="1:10" ht="43.5" customHeight="1">
      <c r="A58" s="123"/>
      <c r="B58" s="122"/>
      <c r="C58" s="122"/>
      <c r="D58" s="24"/>
      <c r="E58" s="25"/>
      <c r="F58" s="24"/>
      <c r="G58" s="24"/>
      <c r="H58" s="28"/>
      <c r="I58" s="28"/>
      <c r="J58" s="28"/>
    </row>
    <row r="59" spans="1:10" ht="29.25" customHeight="1">
      <c r="A59" s="123" t="s">
        <v>47</v>
      </c>
      <c r="B59" s="121"/>
      <c r="C59" s="125"/>
      <c r="D59" s="24"/>
      <c r="E59" s="25"/>
      <c r="F59" s="24"/>
      <c r="G59" s="24"/>
      <c r="H59" s="43">
        <f>SUM(H60)</f>
        <v>0</v>
      </c>
      <c r="I59" s="43">
        <f>SUM(I60)</f>
        <v>0</v>
      </c>
      <c r="J59" s="43">
        <f>SUM(J60)</f>
        <v>0</v>
      </c>
    </row>
    <row r="60" spans="1:10" ht="34.5" customHeight="1">
      <c r="A60" s="123"/>
      <c r="B60" s="122"/>
      <c r="C60" s="122"/>
      <c r="D60" s="24"/>
      <c r="E60" s="25"/>
      <c r="F60" s="24"/>
      <c r="G60" s="24"/>
      <c r="H60" s="28"/>
      <c r="I60" s="28"/>
      <c r="J60" s="28"/>
    </row>
    <row r="61" spans="1:10" ht="111.75" customHeight="1">
      <c r="A61" s="123" t="s">
        <v>48</v>
      </c>
      <c r="B61" s="121"/>
      <c r="C61" s="125"/>
      <c r="D61" s="24"/>
      <c r="E61" s="25"/>
      <c r="F61" s="24"/>
      <c r="G61" s="24"/>
      <c r="H61" s="43">
        <f>H62</f>
        <v>0</v>
      </c>
      <c r="I61" s="43">
        <f>I62</f>
        <v>0</v>
      </c>
      <c r="J61" s="43">
        <f>J62</f>
        <v>0</v>
      </c>
    </row>
    <row r="62" spans="1:10" ht="30.75" customHeight="1">
      <c r="A62" s="123"/>
      <c r="B62" s="122"/>
      <c r="C62" s="126"/>
      <c r="D62" s="24"/>
      <c r="E62" s="25"/>
      <c r="F62" s="24"/>
      <c r="G62" s="24"/>
      <c r="H62" s="28"/>
      <c r="I62" s="28"/>
      <c r="J62" s="28"/>
    </row>
    <row r="63" spans="1:10" ht="105" customHeight="1">
      <c r="A63" s="123" t="s">
        <v>49</v>
      </c>
      <c r="B63" s="121"/>
      <c r="C63" s="125"/>
      <c r="D63" s="24"/>
      <c r="E63" s="25"/>
      <c r="F63" s="24"/>
      <c r="G63" s="24"/>
      <c r="H63" s="43">
        <f>H64</f>
        <v>0</v>
      </c>
      <c r="I63" s="43">
        <f>I64</f>
        <v>0</v>
      </c>
      <c r="J63" s="43">
        <f>J64</f>
        <v>0</v>
      </c>
    </row>
    <row r="64" spans="1:10" ht="39.75" customHeight="1">
      <c r="A64" s="123"/>
      <c r="B64" s="122"/>
      <c r="C64" s="122"/>
      <c r="D64" s="24"/>
      <c r="E64" s="25"/>
      <c r="F64" s="24"/>
      <c r="G64" s="24"/>
      <c r="H64" s="28"/>
      <c r="I64" s="28"/>
      <c r="J64" s="28"/>
    </row>
    <row r="65" spans="1:10" ht="76.5" customHeight="1">
      <c r="A65" s="123" t="s">
        <v>50</v>
      </c>
      <c r="B65" s="121"/>
      <c r="C65" s="121"/>
      <c r="D65" s="24"/>
      <c r="E65" s="25"/>
      <c r="F65" s="24"/>
      <c r="G65" s="24"/>
      <c r="H65" s="43">
        <f>SUM(H66:H67)</f>
        <v>0</v>
      </c>
      <c r="I65" s="43">
        <f>SUM(I66:I67)</f>
        <v>0</v>
      </c>
      <c r="J65" s="43">
        <f>SUM(J66:J67)</f>
        <v>0</v>
      </c>
    </row>
    <row r="66" spans="1:10" ht="29.25" customHeight="1">
      <c r="A66" s="123"/>
      <c r="B66" s="110"/>
      <c r="C66" s="111"/>
      <c r="D66" s="24"/>
      <c r="E66" s="25"/>
      <c r="F66" s="24"/>
      <c r="G66" s="24"/>
      <c r="H66" s="44"/>
      <c r="I66" s="44"/>
      <c r="J66" s="44"/>
    </row>
    <row r="67" spans="1:10" ht="23.25" customHeight="1">
      <c r="A67" s="123"/>
      <c r="B67" s="112"/>
      <c r="C67" s="113"/>
      <c r="D67" s="24"/>
      <c r="E67" s="25"/>
      <c r="F67" s="24"/>
      <c r="G67" s="24"/>
      <c r="H67" s="28"/>
      <c r="I67" s="28"/>
      <c r="J67" s="28"/>
    </row>
    <row r="68" spans="1:10" ht="76.5" customHeight="1">
      <c r="A68" s="117" t="s">
        <v>51</v>
      </c>
      <c r="B68" s="119"/>
      <c r="C68" s="120"/>
      <c r="D68" s="24"/>
      <c r="E68" s="25"/>
      <c r="F68" s="24"/>
      <c r="G68" s="24"/>
      <c r="H68" s="43">
        <f>H69</f>
        <v>0</v>
      </c>
      <c r="I68" s="43">
        <f>I69</f>
        <v>0</v>
      </c>
      <c r="J68" s="43">
        <f>J69</f>
        <v>0</v>
      </c>
    </row>
    <row r="69" spans="1:10" ht="39" customHeight="1">
      <c r="A69" s="118"/>
      <c r="B69" s="115"/>
      <c r="C69" s="116"/>
      <c r="D69" s="24"/>
      <c r="E69" s="25"/>
      <c r="F69" s="24"/>
      <c r="G69" s="24"/>
      <c r="H69" s="28"/>
      <c r="I69" s="28"/>
      <c r="J69" s="28"/>
    </row>
    <row r="70" spans="1:11" ht="243" customHeight="1">
      <c r="A70" s="117" t="s">
        <v>81</v>
      </c>
      <c r="B70" s="119"/>
      <c r="C70" s="120"/>
      <c r="D70" s="24"/>
      <c r="E70" s="25"/>
      <c r="F70" s="24"/>
      <c r="G70" s="24"/>
      <c r="H70" s="43">
        <f>H71</f>
        <v>0</v>
      </c>
      <c r="I70" s="43">
        <f>I71</f>
        <v>0</v>
      </c>
      <c r="J70" s="43">
        <f>J71</f>
        <v>0</v>
      </c>
      <c r="K70" s="38" t="s">
        <v>94</v>
      </c>
    </row>
    <row r="71" spans="1:10" ht="33.75" customHeight="1">
      <c r="A71" s="118"/>
      <c r="B71" s="115"/>
      <c r="C71" s="116"/>
      <c r="D71" s="24"/>
      <c r="E71" s="25"/>
      <c r="F71" s="24"/>
      <c r="G71" s="24"/>
      <c r="H71" s="28"/>
      <c r="I71" s="28"/>
      <c r="J71" s="28"/>
    </row>
    <row r="72" spans="1:10" ht="30" customHeight="1">
      <c r="A72" s="123" t="s">
        <v>82</v>
      </c>
      <c r="B72" s="121"/>
      <c r="C72" s="121"/>
      <c r="D72" s="24"/>
      <c r="E72" s="25"/>
      <c r="F72" s="24"/>
      <c r="G72" s="24"/>
      <c r="H72" s="43">
        <f>SUM(H73)</f>
        <v>0</v>
      </c>
      <c r="I72" s="43">
        <f>SUM(I73)</f>
        <v>0</v>
      </c>
      <c r="J72" s="43">
        <f>SUM(J73)</f>
        <v>0</v>
      </c>
    </row>
    <row r="73" spans="1:10" ht="34.5" customHeight="1">
      <c r="A73" s="123"/>
      <c r="B73" s="122"/>
      <c r="C73" s="122"/>
      <c r="D73" s="24"/>
      <c r="E73" s="25"/>
      <c r="F73" s="24"/>
      <c r="G73" s="24"/>
      <c r="H73" s="28"/>
      <c r="I73" s="28"/>
      <c r="J73" s="28"/>
    </row>
    <row r="74" spans="1:10" ht="41.25" customHeight="1" hidden="1">
      <c r="A74" s="123" t="s">
        <v>43</v>
      </c>
      <c r="B74" s="127" t="s">
        <v>46</v>
      </c>
      <c r="C74" s="127"/>
      <c r="D74" s="26"/>
      <c r="E74" s="27"/>
      <c r="F74" s="26"/>
      <c r="G74" s="26"/>
      <c r="H74" s="33">
        <f>SUM(H75:H76)</f>
        <v>0</v>
      </c>
      <c r="I74" s="33">
        <f>SUM(I75:I76)</f>
        <v>0</v>
      </c>
      <c r="J74" s="33">
        <f>SUM(J75:J76)</f>
        <v>0</v>
      </c>
    </row>
    <row r="75" spans="1:10" ht="30" customHeight="1" hidden="1">
      <c r="A75" s="123"/>
      <c r="B75" s="136" t="s">
        <v>10</v>
      </c>
      <c r="C75" s="136"/>
      <c r="D75" s="26" t="s">
        <v>8</v>
      </c>
      <c r="E75" s="27">
        <v>4329932</v>
      </c>
      <c r="F75" s="26"/>
      <c r="G75" s="26" t="s">
        <v>25</v>
      </c>
      <c r="H75" s="34"/>
      <c r="I75" s="34"/>
      <c r="J75" s="34"/>
    </row>
    <row r="76" spans="1:10" ht="36" customHeight="1" hidden="1">
      <c r="A76" s="123"/>
      <c r="B76" s="122" t="s">
        <v>52</v>
      </c>
      <c r="C76" s="122"/>
      <c r="D76" s="24" t="s">
        <v>8</v>
      </c>
      <c r="E76" s="25">
        <v>4329932</v>
      </c>
      <c r="F76" s="24"/>
      <c r="G76" s="24" t="s">
        <v>26</v>
      </c>
      <c r="H76" s="28">
        <v>0</v>
      </c>
      <c r="I76" s="28">
        <v>0</v>
      </c>
      <c r="J76" s="28">
        <v>0</v>
      </c>
    </row>
    <row r="77" spans="1:10" ht="55.5" customHeight="1">
      <c r="A77" s="123" t="s">
        <v>83</v>
      </c>
      <c r="B77" s="121"/>
      <c r="C77" s="121"/>
      <c r="D77" s="24"/>
      <c r="E77" s="25"/>
      <c r="F77" s="24"/>
      <c r="G77" s="24"/>
      <c r="H77" s="32">
        <f>SUM(H78)</f>
        <v>0</v>
      </c>
      <c r="I77" s="32">
        <f>SUM(I78)</f>
        <v>0</v>
      </c>
      <c r="J77" s="32">
        <f>SUM(J78)</f>
        <v>0</v>
      </c>
    </row>
    <row r="78" spans="1:10" ht="47.25" customHeight="1">
      <c r="A78" s="123"/>
      <c r="B78" s="122"/>
      <c r="C78" s="122"/>
      <c r="D78" s="24"/>
      <c r="E78" s="25"/>
      <c r="F78" s="24"/>
      <c r="G78" s="24"/>
      <c r="H78" s="28"/>
      <c r="I78" s="28"/>
      <c r="J78" s="28"/>
    </row>
    <row r="79" spans="1:10" ht="78" customHeight="1">
      <c r="A79" s="123" t="s">
        <v>84</v>
      </c>
      <c r="B79" s="121"/>
      <c r="C79" s="121"/>
      <c r="D79" s="24"/>
      <c r="E79" s="25"/>
      <c r="F79" s="24"/>
      <c r="G79" s="24"/>
      <c r="H79" s="32">
        <f>SUM(H80)</f>
        <v>0</v>
      </c>
      <c r="I79" s="32">
        <f>SUM(I80)</f>
        <v>0</v>
      </c>
      <c r="J79" s="32">
        <f>SUM(J80)</f>
        <v>0</v>
      </c>
    </row>
    <row r="80" spans="1:10" ht="53.25" customHeight="1">
      <c r="A80" s="123"/>
      <c r="B80" s="122"/>
      <c r="C80" s="122"/>
      <c r="D80" s="24"/>
      <c r="E80" s="25"/>
      <c r="F80" s="24"/>
      <c r="G80" s="24"/>
      <c r="H80" s="28"/>
      <c r="I80" s="28"/>
      <c r="J80" s="28"/>
    </row>
    <row r="81" spans="1:10" ht="53.25" customHeight="1">
      <c r="A81" s="123" t="s">
        <v>85</v>
      </c>
      <c r="B81" s="121"/>
      <c r="C81" s="121"/>
      <c r="D81" s="24"/>
      <c r="E81" s="25"/>
      <c r="F81" s="24"/>
      <c r="G81" s="24"/>
      <c r="H81" s="32">
        <f>SUM(H82)</f>
        <v>0</v>
      </c>
      <c r="I81" s="32">
        <f>SUM(I82)</f>
        <v>0</v>
      </c>
      <c r="J81" s="32">
        <f>SUM(J82)</f>
        <v>0</v>
      </c>
    </row>
    <row r="82" spans="1:10" ht="60" customHeight="1">
      <c r="A82" s="123"/>
      <c r="B82" s="122"/>
      <c r="C82" s="122"/>
      <c r="D82" s="24"/>
      <c r="E82" s="25"/>
      <c r="F82" s="24"/>
      <c r="G82" s="24"/>
      <c r="H82" s="28"/>
      <c r="I82" s="28"/>
      <c r="J82" s="28"/>
    </row>
    <row r="83" spans="1:10" ht="64.5" customHeight="1">
      <c r="A83" s="123" t="s">
        <v>86</v>
      </c>
      <c r="B83" s="121"/>
      <c r="C83" s="121"/>
      <c r="D83" s="24"/>
      <c r="E83" s="25"/>
      <c r="F83" s="24"/>
      <c r="G83" s="24"/>
      <c r="H83" s="32">
        <f>SUM(H84)</f>
        <v>0</v>
      </c>
      <c r="I83" s="32">
        <f>SUM(I84)</f>
        <v>0</v>
      </c>
      <c r="J83" s="32">
        <f>SUM(J84)</f>
        <v>0</v>
      </c>
    </row>
    <row r="84" spans="1:10" ht="57" customHeight="1">
      <c r="A84" s="123"/>
      <c r="B84" s="122"/>
      <c r="C84" s="122"/>
      <c r="D84" s="24"/>
      <c r="E84" s="25"/>
      <c r="F84" s="24"/>
      <c r="G84" s="24"/>
      <c r="H84" s="28"/>
      <c r="I84" s="28"/>
      <c r="J84" s="28"/>
    </row>
    <row r="85" spans="1:10" ht="57" customHeight="1">
      <c r="A85" s="123" t="s">
        <v>87</v>
      </c>
      <c r="B85" s="121"/>
      <c r="C85" s="121"/>
      <c r="D85" s="24"/>
      <c r="E85" s="25"/>
      <c r="F85" s="24"/>
      <c r="G85" s="24"/>
      <c r="H85" s="32">
        <f>SUM(H86)</f>
        <v>0</v>
      </c>
      <c r="I85" s="32">
        <f>SUM(I86)</f>
        <v>0</v>
      </c>
      <c r="J85" s="32">
        <f>SUM(J86)</f>
        <v>0</v>
      </c>
    </row>
    <row r="86" spans="1:10" ht="58.5" customHeight="1">
      <c r="A86" s="123"/>
      <c r="B86" s="122"/>
      <c r="C86" s="122"/>
      <c r="D86" s="24"/>
      <c r="E86" s="25"/>
      <c r="F86" s="24"/>
      <c r="G86" s="24"/>
      <c r="H86" s="28"/>
      <c r="I86" s="28"/>
      <c r="J86" s="28"/>
    </row>
    <row r="87" spans="1:11" ht="74.25" customHeight="1">
      <c r="A87" s="123" t="s">
        <v>88</v>
      </c>
      <c r="B87" s="121"/>
      <c r="C87" s="121"/>
      <c r="D87" s="24"/>
      <c r="E87" s="25"/>
      <c r="F87" s="24"/>
      <c r="G87" s="24"/>
      <c r="H87" s="32">
        <f>SUM(H88)</f>
        <v>0</v>
      </c>
      <c r="I87" s="32">
        <f>SUM(I88)</f>
        <v>0</v>
      </c>
      <c r="J87" s="32">
        <f>SUM(J88)</f>
        <v>0</v>
      </c>
      <c r="K87" s="38" t="s">
        <v>80</v>
      </c>
    </row>
    <row r="88" spans="1:10" ht="58.5" customHeight="1">
      <c r="A88" s="123"/>
      <c r="B88" s="122"/>
      <c r="C88" s="122"/>
      <c r="D88" s="24"/>
      <c r="E88" s="24"/>
      <c r="F88" s="24"/>
      <c r="G88" s="24"/>
      <c r="H88" s="28"/>
      <c r="I88" s="28"/>
      <c r="J88" s="28"/>
    </row>
    <row r="89" spans="1:10" ht="67.5" customHeight="1">
      <c r="A89" s="123" t="s">
        <v>89</v>
      </c>
      <c r="B89" s="121"/>
      <c r="C89" s="121"/>
      <c r="D89" s="24"/>
      <c r="E89" s="25"/>
      <c r="F89" s="24"/>
      <c r="G89" s="24"/>
      <c r="H89" s="43">
        <f>SUM(H90:H90)</f>
        <v>0</v>
      </c>
      <c r="I89" s="43">
        <f>SUM(I90:I90)</f>
        <v>0</v>
      </c>
      <c r="J89" s="43">
        <f>SUM(J90:J90)</f>
        <v>0</v>
      </c>
    </row>
    <row r="90" spans="1:10" ht="32.25" customHeight="1">
      <c r="A90" s="123"/>
      <c r="B90" s="122"/>
      <c r="C90" s="122"/>
      <c r="D90" s="24"/>
      <c r="E90" s="25"/>
      <c r="F90" s="24"/>
      <c r="G90" s="24"/>
      <c r="H90" s="28"/>
      <c r="I90" s="28"/>
      <c r="J90" s="28"/>
    </row>
    <row r="91" spans="1:10" ht="78.75" customHeight="1">
      <c r="A91" s="123" t="s">
        <v>90</v>
      </c>
      <c r="B91" s="121"/>
      <c r="C91" s="125"/>
      <c r="D91" s="24"/>
      <c r="E91" s="25"/>
      <c r="F91" s="24"/>
      <c r="G91" s="24"/>
      <c r="H91" s="43">
        <f>SUM(H92)</f>
        <v>0</v>
      </c>
      <c r="I91" s="43">
        <f>SUM(I92)</f>
        <v>0</v>
      </c>
      <c r="J91" s="43">
        <f>SUM(J92)</f>
        <v>0</v>
      </c>
    </row>
    <row r="92" spans="1:10" ht="33.75" customHeight="1">
      <c r="A92" s="123"/>
      <c r="B92" s="122"/>
      <c r="C92" s="122"/>
      <c r="D92" s="24"/>
      <c r="E92" s="25"/>
      <c r="F92" s="24"/>
      <c r="G92" s="24"/>
      <c r="H92" s="28"/>
      <c r="I92" s="28"/>
      <c r="J92" s="28"/>
    </row>
    <row r="93" spans="1:10" ht="63" customHeight="1">
      <c r="A93" s="117" t="s">
        <v>91</v>
      </c>
      <c r="B93" s="121"/>
      <c r="C93" s="121"/>
      <c r="D93" s="24"/>
      <c r="E93" s="25"/>
      <c r="F93" s="24"/>
      <c r="G93" s="24"/>
      <c r="H93" s="32">
        <f>H94</f>
        <v>0</v>
      </c>
      <c r="I93" s="32">
        <f>I94</f>
        <v>0</v>
      </c>
      <c r="J93" s="32">
        <f>J94</f>
        <v>0</v>
      </c>
    </row>
    <row r="94" spans="1:10" ht="39.75" customHeight="1">
      <c r="A94" s="118"/>
      <c r="B94" s="122"/>
      <c r="C94" s="122"/>
      <c r="D94" s="24"/>
      <c r="E94" s="25"/>
      <c r="F94" s="24"/>
      <c r="G94" s="24"/>
      <c r="H94" s="28"/>
      <c r="I94" s="28"/>
      <c r="J94" s="28"/>
    </row>
    <row r="95" spans="1:10" ht="58.5" customHeight="1">
      <c r="A95" s="117" t="s">
        <v>92</v>
      </c>
      <c r="B95" s="119"/>
      <c r="C95" s="120"/>
      <c r="D95" s="24"/>
      <c r="E95" s="25"/>
      <c r="F95" s="24"/>
      <c r="G95" s="24"/>
      <c r="H95" s="32">
        <f>H96</f>
        <v>0</v>
      </c>
      <c r="I95" s="32">
        <f>I96</f>
        <v>0</v>
      </c>
      <c r="J95" s="32">
        <f>J96</f>
        <v>0</v>
      </c>
    </row>
    <row r="96" spans="1:10" ht="42" customHeight="1">
      <c r="A96" s="118"/>
      <c r="B96" s="115"/>
      <c r="C96" s="116"/>
      <c r="D96" s="24"/>
      <c r="E96" s="25"/>
      <c r="F96" s="24"/>
      <c r="G96" s="24"/>
      <c r="H96" s="28"/>
      <c r="I96" s="28"/>
      <c r="J96" s="28"/>
    </row>
    <row r="97" spans="1:10" ht="52.5" customHeight="1">
      <c r="A97" s="117" t="s">
        <v>93</v>
      </c>
      <c r="B97" s="119"/>
      <c r="C97" s="120"/>
      <c r="D97" s="24"/>
      <c r="E97" s="25"/>
      <c r="F97" s="24"/>
      <c r="G97" s="24"/>
      <c r="H97" s="32">
        <f>H98</f>
        <v>0</v>
      </c>
      <c r="I97" s="32">
        <f>I98</f>
        <v>0</v>
      </c>
      <c r="J97" s="32">
        <f>J98</f>
        <v>0</v>
      </c>
    </row>
    <row r="98" spans="1:10" ht="39" customHeight="1">
      <c r="A98" s="118"/>
      <c r="B98" s="115"/>
      <c r="C98" s="116"/>
      <c r="D98" s="24"/>
      <c r="E98" s="24"/>
      <c r="F98" s="24"/>
      <c r="G98" s="24"/>
      <c r="H98" s="28"/>
      <c r="I98" s="28"/>
      <c r="J98" s="28"/>
    </row>
    <row r="99" spans="1:10" ht="21.75" customHeight="1">
      <c r="A99" s="35"/>
      <c r="B99" s="124" t="s">
        <v>9</v>
      </c>
      <c r="C99" s="124"/>
      <c r="D99" s="36"/>
      <c r="E99" s="36"/>
      <c r="F99" s="36"/>
      <c r="G99" s="36"/>
      <c r="H99" s="33">
        <f>SUM(H8+H11+H17+H23+H25+H27+H29+H31+H35+H37+H41+H44+H46+H48+H50+H52+H55+H57+H59+H61+H63+H65+H68+H70+H72+H77+H79+H81+H83+H85+H87+H89+H91+H93+H95+H97)</f>
        <v>0</v>
      </c>
      <c r="I99" s="33">
        <f>SUM(I8+I11+I17+I23+I25+I27+I29+I31+I35+I37+I41+I44+I46+I48+I50+I52+I55+I57+I59+I61+I63+I65+I68+I70+I72+I77+I79+I81+I83+I85+I87+I89+I91+I93+I95+I97)</f>
        <v>0</v>
      </c>
      <c r="J99" s="33">
        <f>SUM(J8+J11+J17+J23+J25+J27+J29+J31+J35+J37+J41+J44+J46+J48+J50+J52+J55+J57+J59+J61+J63+J65+J68+J70+J72+J77+J79+J81+J83+J85+J87+J89+J91+J93+J95+J97)</f>
        <v>0</v>
      </c>
    </row>
    <row r="100" spans="9:10" ht="12.75">
      <c r="I100" s="40"/>
      <c r="J100" s="40"/>
    </row>
  </sheetData>
  <sheetProtection/>
  <mergeCells count="131">
    <mergeCell ref="A29:A30"/>
    <mergeCell ref="B29:C29"/>
    <mergeCell ref="A2:J2"/>
    <mergeCell ref="B15:C15"/>
    <mergeCell ref="B8:C8"/>
    <mergeCell ref="A35:A36"/>
    <mergeCell ref="A27:A28"/>
    <mergeCell ref="B17:C17"/>
    <mergeCell ref="A8:A10"/>
    <mergeCell ref="B30:C30"/>
    <mergeCell ref="A17:A22"/>
    <mergeCell ref="B26:C26"/>
    <mergeCell ref="A3:J3"/>
    <mergeCell ref="A23:A24"/>
    <mergeCell ref="B23:C23"/>
    <mergeCell ref="B12:C12"/>
    <mergeCell ref="B9:C10"/>
    <mergeCell ref="B20:C21"/>
    <mergeCell ref="B13:C13"/>
    <mergeCell ref="B7:C7"/>
    <mergeCell ref="A79:A80"/>
    <mergeCell ref="A77:A78"/>
    <mergeCell ref="A63:A64"/>
    <mergeCell ref="A31:A34"/>
    <mergeCell ref="B16:C16"/>
    <mergeCell ref="A11:A16"/>
    <mergeCell ref="A37:A40"/>
    <mergeCell ref="B40:C40"/>
    <mergeCell ref="B34:C34"/>
    <mergeCell ref="A68:A69"/>
    <mergeCell ref="A74:A76"/>
    <mergeCell ref="B56:C56"/>
    <mergeCell ref="B72:C72"/>
    <mergeCell ref="B41:C41"/>
    <mergeCell ref="B42:C42"/>
    <mergeCell ref="B75:C75"/>
    <mergeCell ref="B55:C55"/>
    <mergeCell ref="B52:C52"/>
    <mergeCell ref="B63:C63"/>
    <mergeCell ref="A72:A73"/>
    <mergeCell ref="A46:A47"/>
    <mergeCell ref="A48:A49"/>
    <mergeCell ref="A65:A67"/>
    <mergeCell ref="A70:A71"/>
    <mergeCell ref="B71:C71"/>
    <mergeCell ref="B59:C59"/>
    <mergeCell ref="B68:C68"/>
    <mergeCell ref="B69:C69"/>
    <mergeCell ref="B70:C70"/>
    <mergeCell ref="B49:C49"/>
    <mergeCell ref="A4:J4"/>
    <mergeCell ref="B65:C65"/>
    <mergeCell ref="B64:C64"/>
    <mergeCell ref="B27:C27"/>
    <mergeCell ref="B28:C28"/>
    <mergeCell ref="A57:A58"/>
    <mergeCell ref="B61:C61"/>
    <mergeCell ref="B62:C62"/>
    <mergeCell ref="B36:C36"/>
    <mergeCell ref="A61:A62"/>
    <mergeCell ref="A81:A82"/>
    <mergeCell ref="A83:A84"/>
    <mergeCell ref="A85:A86"/>
    <mergeCell ref="A87:A88"/>
    <mergeCell ref="A25:A26"/>
    <mergeCell ref="A52:A54"/>
    <mergeCell ref="A41:A43"/>
    <mergeCell ref="A59:A60"/>
    <mergeCell ref="A44:A45"/>
    <mergeCell ref="A55:A56"/>
    <mergeCell ref="B91:C91"/>
    <mergeCell ref="B90:C90"/>
    <mergeCell ref="B80:C80"/>
    <mergeCell ref="B73:C73"/>
    <mergeCell ref="B82:C82"/>
    <mergeCell ref="B79:C79"/>
    <mergeCell ref="B74:C74"/>
    <mergeCell ref="B37:C37"/>
    <mergeCell ref="B38:C39"/>
    <mergeCell ref="B43:C43"/>
    <mergeCell ref="B33:C33"/>
    <mergeCell ref="B18:C18"/>
    <mergeCell ref="B32:C32"/>
    <mergeCell ref="B25:C25"/>
    <mergeCell ref="B11:C11"/>
    <mergeCell ref="B19:C19"/>
    <mergeCell ref="B22:C22"/>
    <mergeCell ref="B53:C53"/>
    <mergeCell ref="B47:C47"/>
    <mergeCell ref="B46:C46"/>
    <mergeCell ref="B31:C31"/>
    <mergeCell ref="B14:C14"/>
    <mergeCell ref="B24:C24"/>
    <mergeCell ref="B35:C35"/>
    <mergeCell ref="B48:C48"/>
    <mergeCell ref="B60:C60"/>
    <mergeCell ref="B44:C44"/>
    <mergeCell ref="B57:C57"/>
    <mergeCell ref="B58:C58"/>
    <mergeCell ref="B54:C54"/>
    <mergeCell ref="B45:C45"/>
    <mergeCell ref="B99:C99"/>
    <mergeCell ref="B77:C77"/>
    <mergeCell ref="B76:C76"/>
    <mergeCell ref="B83:C83"/>
    <mergeCell ref="B84:C84"/>
    <mergeCell ref="B78:C78"/>
    <mergeCell ref="B89:C89"/>
    <mergeCell ref="B93:C93"/>
    <mergeCell ref="B81:C81"/>
    <mergeCell ref="B96:C96"/>
    <mergeCell ref="A93:A94"/>
    <mergeCell ref="A95:A96"/>
    <mergeCell ref="B87:C87"/>
    <mergeCell ref="B85:C85"/>
    <mergeCell ref="B86:C86"/>
    <mergeCell ref="A91:A92"/>
    <mergeCell ref="A89:A90"/>
    <mergeCell ref="B88:C88"/>
    <mergeCell ref="B94:C94"/>
    <mergeCell ref="B92:C92"/>
    <mergeCell ref="B66:C66"/>
    <mergeCell ref="B67:C67"/>
    <mergeCell ref="C1:J1"/>
    <mergeCell ref="B98:C98"/>
    <mergeCell ref="A97:A98"/>
    <mergeCell ref="B50:C50"/>
    <mergeCell ref="B51:C51"/>
    <mergeCell ref="A50:A51"/>
    <mergeCell ref="B95:C95"/>
    <mergeCell ref="B97:C97"/>
  </mergeCells>
  <printOptions horizontalCentered="1"/>
  <pageMargins left="1.1811023622047245" right="0.3937007874015748" top="0.7874015748031497" bottom="0.7874015748031497" header="0.11811023622047245" footer="0.11811023622047245"/>
  <pageSetup fitToHeight="3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2"/>
  </sheetPr>
  <dimension ref="A1:J19"/>
  <sheetViews>
    <sheetView view="pageBreakPreview" zoomScaleSheetLayoutView="100" zoomScalePageLayoutView="0" workbookViewId="0" topLeftCell="A7">
      <selection activeCell="M17" sqref="M17"/>
    </sheetView>
  </sheetViews>
  <sheetFormatPr defaultColWidth="8.88671875" defaultRowHeight="12.75"/>
  <cols>
    <col min="1" max="1" width="5.4453125" style="3" customWidth="1"/>
    <col min="2" max="2" width="8.88671875" style="3" customWidth="1"/>
    <col min="3" max="3" width="6.4453125" style="3" customWidth="1"/>
    <col min="4" max="4" width="10.77734375" style="3" customWidth="1"/>
    <col min="5" max="5" width="8.77734375" style="3" customWidth="1"/>
    <col min="6" max="6" width="8.5546875" style="3" customWidth="1"/>
    <col min="7" max="7" width="8.88671875" style="3" customWidth="1"/>
    <col min="8" max="8" width="11.99609375" style="3" customWidth="1"/>
    <col min="9" max="9" width="11.21484375" style="3" customWidth="1"/>
    <col min="10" max="10" width="12.10546875" style="3" customWidth="1"/>
  </cols>
  <sheetData>
    <row r="1" spans="1:10" ht="19.5" customHeight="1">
      <c r="A1" s="5"/>
      <c r="B1" s="5"/>
      <c r="C1" s="5"/>
      <c r="D1" s="5"/>
      <c r="E1" s="5"/>
      <c r="F1" s="5"/>
      <c r="G1" s="5"/>
      <c r="H1" s="164" t="s">
        <v>13</v>
      </c>
      <c r="I1" s="164"/>
      <c r="J1" s="164"/>
    </row>
    <row r="2" spans="1:10" ht="34.5" customHeight="1">
      <c r="A2" s="5"/>
      <c r="B2" s="5"/>
      <c r="C2" s="5"/>
      <c r="D2" s="5"/>
      <c r="E2" s="5"/>
      <c r="F2" s="5"/>
      <c r="G2" s="171" t="s">
        <v>68</v>
      </c>
      <c r="H2" s="172"/>
      <c r="I2" s="172"/>
      <c r="J2" s="172"/>
    </row>
    <row r="3" spans="1:10" ht="19.5" customHeight="1">
      <c r="A3" s="5"/>
      <c r="B3" s="5"/>
      <c r="C3" s="5"/>
      <c r="D3" s="5"/>
      <c r="E3" s="5"/>
      <c r="F3" s="5"/>
      <c r="G3" s="164" t="s">
        <v>32</v>
      </c>
      <c r="H3" s="164"/>
      <c r="I3" s="164"/>
      <c r="J3" s="164"/>
    </row>
    <row r="4" spans="1:10" ht="19.5" customHeight="1">
      <c r="A4" s="5"/>
      <c r="B4" s="5"/>
      <c r="C4" s="5"/>
      <c r="D4" s="5"/>
      <c r="E4" s="5"/>
      <c r="F4" s="5"/>
      <c r="G4" s="164" t="s">
        <v>70</v>
      </c>
      <c r="H4" s="164"/>
      <c r="I4" s="164"/>
      <c r="J4" s="164"/>
    </row>
    <row r="5" spans="1:10" ht="15">
      <c r="A5" s="5"/>
      <c r="B5" s="5"/>
      <c r="C5" s="5"/>
      <c r="D5" s="5"/>
      <c r="E5" s="5"/>
      <c r="F5" s="5"/>
      <c r="G5" s="164" t="s">
        <v>31</v>
      </c>
      <c r="H5" s="164"/>
      <c r="I5" s="164" t="s">
        <v>67</v>
      </c>
      <c r="J5" s="164"/>
    </row>
    <row r="6" spans="1:10" ht="15" hidden="1">
      <c r="A6" s="5"/>
      <c r="B6" s="5"/>
      <c r="C6" s="5"/>
      <c r="D6" s="5"/>
      <c r="E6" s="5"/>
      <c r="F6" s="5"/>
      <c r="G6" s="5"/>
      <c r="H6" s="5"/>
      <c r="I6" s="6"/>
      <c r="J6" s="7"/>
    </row>
    <row r="7" spans="1:10" ht="59.25" customHeight="1">
      <c r="A7" s="173" t="s">
        <v>69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0.75" customHeight="1">
      <c r="A9" s="8" t="s">
        <v>19</v>
      </c>
      <c r="B9" s="167" t="s">
        <v>72</v>
      </c>
      <c r="C9" s="168"/>
      <c r="D9" s="168"/>
      <c r="E9" s="168"/>
      <c r="F9" s="168"/>
      <c r="G9" s="168"/>
      <c r="H9" s="168"/>
      <c r="I9" s="168"/>
      <c r="J9" s="168"/>
    </row>
    <row r="10" spans="1:10" ht="30.75" customHeight="1">
      <c r="A10" s="152" t="s">
        <v>30</v>
      </c>
      <c r="B10" s="154" t="s">
        <v>14</v>
      </c>
      <c r="C10" s="154"/>
      <c r="D10" s="154" t="s">
        <v>15</v>
      </c>
      <c r="E10" s="151" t="s">
        <v>64</v>
      </c>
      <c r="F10" s="151"/>
      <c r="G10" s="151"/>
      <c r="H10" s="151"/>
      <c r="I10" s="169" t="s">
        <v>16</v>
      </c>
      <c r="J10" s="169" t="s">
        <v>17</v>
      </c>
    </row>
    <row r="11" spans="1:10" ht="69" customHeight="1" thickBot="1">
      <c r="A11" s="153"/>
      <c r="B11" s="154"/>
      <c r="C11" s="154"/>
      <c r="D11" s="154"/>
      <c r="E11" s="9" t="s">
        <v>61</v>
      </c>
      <c r="F11" s="9" t="s">
        <v>62</v>
      </c>
      <c r="G11" s="9" t="s">
        <v>63</v>
      </c>
      <c r="H11" s="9" t="s">
        <v>73</v>
      </c>
      <c r="I11" s="170"/>
      <c r="J11" s="170"/>
    </row>
    <row r="12" spans="1:10" ht="167.25" customHeight="1">
      <c r="A12" s="10" t="s">
        <v>18</v>
      </c>
      <c r="B12" s="141" t="s">
        <v>21</v>
      </c>
      <c r="C12" s="142"/>
      <c r="D12" s="11" t="s">
        <v>53</v>
      </c>
      <c r="E12" s="11"/>
      <c r="F12" s="12"/>
      <c r="G12" s="12"/>
      <c r="H12" s="12"/>
      <c r="I12" s="13" t="s">
        <v>54</v>
      </c>
      <c r="J12" s="14" t="s">
        <v>55</v>
      </c>
    </row>
    <row r="13" spans="1:10" ht="30.75" customHeight="1">
      <c r="A13" s="10"/>
      <c r="B13" s="161" t="s">
        <v>56</v>
      </c>
      <c r="C13" s="162"/>
      <c r="D13" s="10"/>
      <c r="E13" s="20" t="s">
        <v>71</v>
      </c>
      <c r="F13" s="21" t="s">
        <v>20</v>
      </c>
      <c r="G13" s="21" t="s">
        <v>20</v>
      </c>
      <c r="H13" s="12" t="s">
        <v>74</v>
      </c>
      <c r="I13" s="15"/>
      <c r="J13" s="16"/>
    </row>
    <row r="14" spans="1:10" ht="15">
      <c r="A14" s="5"/>
      <c r="B14" s="5"/>
      <c r="C14" s="5"/>
      <c r="D14" s="5"/>
      <c r="E14" s="5"/>
      <c r="F14" s="5"/>
      <c r="G14" s="5"/>
      <c r="H14" s="5"/>
      <c r="I14" s="5"/>
      <c r="J14" s="17"/>
    </row>
    <row r="15" spans="1:10" ht="45.75" customHeight="1">
      <c r="A15" s="18" t="s">
        <v>57</v>
      </c>
      <c r="B15" s="163" t="s">
        <v>76</v>
      </c>
      <c r="C15" s="164"/>
      <c r="D15" s="164"/>
      <c r="E15" s="164"/>
      <c r="F15" s="164"/>
      <c r="G15" s="164"/>
      <c r="H15" s="164"/>
      <c r="I15" s="164"/>
      <c r="J15" s="164"/>
    </row>
    <row r="16" spans="1:10" ht="50.25" customHeight="1">
      <c r="A16" s="145" t="s">
        <v>58</v>
      </c>
      <c r="B16" s="146"/>
      <c r="C16" s="146"/>
      <c r="D16" s="146"/>
      <c r="E16" s="146"/>
      <c r="F16" s="146"/>
      <c r="G16" s="147"/>
      <c r="H16" s="143" t="s">
        <v>65</v>
      </c>
      <c r="I16" s="165" t="s">
        <v>66</v>
      </c>
      <c r="J16" s="165" t="s">
        <v>75</v>
      </c>
    </row>
    <row r="17" spans="1:10" ht="120.75" customHeight="1">
      <c r="A17" s="148"/>
      <c r="B17" s="149"/>
      <c r="C17" s="149"/>
      <c r="D17" s="149"/>
      <c r="E17" s="149"/>
      <c r="F17" s="149"/>
      <c r="G17" s="150"/>
      <c r="H17" s="144"/>
      <c r="I17" s="166"/>
      <c r="J17" s="166"/>
    </row>
    <row r="18" spans="1:10" ht="30" customHeight="1" hidden="1">
      <c r="A18" s="155" t="s">
        <v>59</v>
      </c>
      <c r="B18" s="156"/>
      <c r="C18" s="156"/>
      <c r="D18" s="156"/>
      <c r="E18" s="156"/>
      <c r="F18" s="156"/>
      <c r="G18" s="157"/>
      <c r="H18" s="19"/>
      <c r="I18" s="19"/>
      <c r="J18" s="19"/>
    </row>
    <row r="19" spans="1:10" ht="33.75" customHeight="1">
      <c r="A19" s="158" t="s">
        <v>60</v>
      </c>
      <c r="B19" s="159"/>
      <c r="C19" s="159"/>
      <c r="D19" s="159"/>
      <c r="E19" s="159"/>
      <c r="F19" s="159"/>
      <c r="G19" s="160"/>
      <c r="H19" s="22">
        <v>5800</v>
      </c>
      <c r="I19" s="22">
        <v>5800</v>
      </c>
      <c r="J19" s="22">
        <v>0</v>
      </c>
    </row>
  </sheetData>
  <sheetProtection/>
  <mergeCells count="23">
    <mergeCell ref="B9:J9"/>
    <mergeCell ref="I10:I11"/>
    <mergeCell ref="H1:J1"/>
    <mergeCell ref="G4:J4"/>
    <mergeCell ref="G3:J3"/>
    <mergeCell ref="G2:J2"/>
    <mergeCell ref="A7:J7"/>
    <mergeCell ref="G5:H5"/>
    <mergeCell ref="I5:J5"/>
    <mergeCell ref="J10:J11"/>
    <mergeCell ref="A18:G18"/>
    <mergeCell ref="A19:G19"/>
    <mergeCell ref="B13:C13"/>
    <mergeCell ref="B15:J15"/>
    <mergeCell ref="J16:J17"/>
    <mergeCell ref="I16:I17"/>
    <mergeCell ref="B12:C12"/>
    <mergeCell ref="H16:H17"/>
    <mergeCell ref="A16:G17"/>
    <mergeCell ref="E10:H10"/>
    <mergeCell ref="A10:A11"/>
    <mergeCell ref="B10:C11"/>
    <mergeCell ref="D10:D11"/>
  </mergeCells>
  <printOptions/>
  <pageMargins left="0.66" right="0.34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5"/>
  <sheetViews>
    <sheetView view="pageBreakPreview" zoomScale="120" zoomScaleSheetLayoutView="120" workbookViewId="0" topLeftCell="A1">
      <selection activeCell="C3" sqref="C3"/>
    </sheetView>
  </sheetViews>
  <sheetFormatPr defaultColWidth="8.88671875" defaultRowHeight="12.75"/>
  <cols>
    <col min="1" max="1" width="32.88671875" style="66" customWidth="1"/>
    <col min="2" max="2" width="27.6640625" style="95" customWidth="1"/>
    <col min="3" max="3" width="14.77734375" style="95" customWidth="1"/>
    <col min="4" max="4" width="20.99609375" style="42" hidden="1" customWidth="1"/>
    <col min="5" max="16384" width="8.88671875" style="42" customWidth="1"/>
  </cols>
  <sheetData>
    <row r="1" spans="1:4" ht="121.5" customHeight="1">
      <c r="A1" s="63"/>
      <c r="B1" s="176" t="s">
        <v>824</v>
      </c>
      <c r="C1" s="176"/>
      <c r="D1" s="176"/>
    </row>
    <row r="2" spans="1:4" ht="39" customHeight="1">
      <c r="A2" s="175" t="s">
        <v>825</v>
      </c>
      <c r="B2" s="175"/>
      <c r="C2" s="175"/>
      <c r="D2" s="175"/>
    </row>
    <row r="3" spans="1:4" ht="15.75">
      <c r="A3" s="64"/>
      <c r="B3" s="67"/>
      <c r="C3" s="50" t="s">
        <v>1</v>
      </c>
      <c r="D3" s="51" t="s">
        <v>1</v>
      </c>
    </row>
    <row r="4" spans="1:4" ht="31.5">
      <c r="A4" s="65" t="s">
        <v>12</v>
      </c>
      <c r="B4" s="68" t="s">
        <v>29</v>
      </c>
      <c r="C4" s="52" t="s">
        <v>612</v>
      </c>
      <c r="D4" s="49" t="s">
        <v>768</v>
      </c>
    </row>
    <row r="5" spans="1:4" s="60" customFormat="1" ht="36.75" customHeight="1">
      <c r="A5" s="56" t="s">
        <v>616</v>
      </c>
      <c r="B5" s="57" t="s">
        <v>143</v>
      </c>
      <c r="C5" s="58">
        <f>D5/1000</f>
        <v>3513578.03431</v>
      </c>
      <c r="D5" s="59">
        <v>3513578034.31</v>
      </c>
    </row>
    <row r="6" spans="1:4" ht="15.75">
      <c r="A6" s="61" t="s">
        <v>144</v>
      </c>
      <c r="B6" s="93"/>
      <c r="C6" s="96"/>
      <c r="D6" s="55"/>
    </row>
    <row r="7" spans="1:4" ht="31.5">
      <c r="A7" s="62" t="s">
        <v>145</v>
      </c>
      <c r="B7" s="94" t="s">
        <v>289</v>
      </c>
      <c r="C7" s="96">
        <f>D7/1000</f>
        <v>426152.26224</v>
      </c>
      <c r="D7" s="54">
        <v>426152262.24</v>
      </c>
    </row>
    <row r="8" spans="1:4" ht="15.75">
      <c r="A8" s="62" t="s">
        <v>146</v>
      </c>
      <c r="B8" s="94" t="s">
        <v>290</v>
      </c>
      <c r="C8" s="96">
        <f aca="true" t="shared" si="0" ref="C8:C71">D8/1000</f>
        <v>190630.09323</v>
      </c>
      <c r="D8" s="54">
        <v>190630093.23</v>
      </c>
    </row>
    <row r="9" spans="1:4" ht="15.75">
      <c r="A9" s="62" t="s">
        <v>147</v>
      </c>
      <c r="B9" s="94" t="s">
        <v>291</v>
      </c>
      <c r="C9" s="96">
        <f t="shared" si="0"/>
        <v>190630.09323</v>
      </c>
      <c r="D9" s="54">
        <v>190630093.23</v>
      </c>
    </row>
    <row r="10" spans="1:4" ht="184.5" customHeight="1">
      <c r="A10" s="62" t="s">
        <v>387</v>
      </c>
      <c r="B10" s="94" t="s">
        <v>292</v>
      </c>
      <c r="C10" s="96">
        <f t="shared" si="0"/>
        <v>182985.9807</v>
      </c>
      <c r="D10" s="54">
        <v>182985980.7</v>
      </c>
    </row>
    <row r="11" spans="1:4" ht="226.5" customHeight="1">
      <c r="A11" s="62" t="s">
        <v>262</v>
      </c>
      <c r="B11" s="94" t="s">
        <v>293</v>
      </c>
      <c r="C11" s="96">
        <f t="shared" si="0"/>
        <v>1422.28893</v>
      </c>
      <c r="D11" s="54">
        <v>1422288.93</v>
      </c>
    </row>
    <row r="12" spans="1:4" ht="78.75">
      <c r="A12" s="62" t="s">
        <v>148</v>
      </c>
      <c r="B12" s="94" t="s">
        <v>294</v>
      </c>
      <c r="C12" s="96">
        <f t="shared" si="0"/>
        <v>2776.71279</v>
      </c>
      <c r="D12" s="54">
        <v>2776712.79</v>
      </c>
    </row>
    <row r="13" spans="1:4" ht="209.25" customHeight="1">
      <c r="A13" s="62" t="s">
        <v>388</v>
      </c>
      <c r="B13" s="94" t="s">
        <v>295</v>
      </c>
      <c r="C13" s="96">
        <f t="shared" si="0"/>
        <v>2290.91375</v>
      </c>
      <c r="D13" s="54">
        <v>2290913.75</v>
      </c>
    </row>
    <row r="14" spans="1:4" ht="183" customHeight="1">
      <c r="A14" s="62" t="s">
        <v>617</v>
      </c>
      <c r="B14" s="94" t="s">
        <v>618</v>
      </c>
      <c r="C14" s="96">
        <f t="shared" si="0"/>
        <v>1154.19706</v>
      </c>
      <c r="D14" s="54">
        <v>1154197.06</v>
      </c>
    </row>
    <row r="15" spans="1:4" ht="84" customHeight="1">
      <c r="A15" s="62" t="s">
        <v>149</v>
      </c>
      <c r="B15" s="94" t="s">
        <v>296</v>
      </c>
      <c r="C15" s="96">
        <f t="shared" si="0"/>
        <v>10254.357320000001</v>
      </c>
      <c r="D15" s="54">
        <v>10254357.32</v>
      </c>
    </row>
    <row r="16" spans="1:4" ht="71.25" customHeight="1">
      <c r="A16" s="62" t="s">
        <v>150</v>
      </c>
      <c r="B16" s="94" t="s">
        <v>297</v>
      </c>
      <c r="C16" s="96">
        <f t="shared" si="0"/>
        <v>10254.357320000001</v>
      </c>
      <c r="D16" s="54">
        <v>10254357.32</v>
      </c>
    </row>
    <row r="17" spans="1:4" ht="142.5" customHeight="1">
      <c r="A17" s="62" t="s">
        <v>151</v>
      </c>
      <c r="B17" s="94" t="s">
        <v>298</v>
      </c>
      <c r="C17" s="96">
        <f t="shared" si="0"/>
        <v>5140.5815</v>
      </c>
      <c r="D17" s="54">
        <v>5140581.5</v>
      </c>
    </row>
    <row r="18" spans="1:4" ht="206.25" customHeight="1">
      <c r="A18" s="62" t="s">
        <v>769</v>
      </c>
      <c r="B18" s="94" t="s">
        <v>389</v>
      </c>
      <c r="C18" s="96">
        <f t="shared" si="0"/>
        <v>5140.5815</v>
      </c>
      <c r="D18" s="54">
        <v>5140581.5</v>
      </c>
    </row>
    <row r="19" spans="1:4" ht="186.75" customHeight="1">
      <c r="A19" s="62" t="s">
        <v>152</v>
      </c>
      <c r="B19" s="94" t="s">
        <v>299</v>
      </c>
      <c r="C19" s="96">
        <f t="shared" si="0"/>
        <v>27.76712</v>
      </c>
      <c r="D19" s="54">
        <v>27767.12</v>
      </c>
    </row>
    <row r="20" spans="1:4" ht="256.5" customHeight="1">
      <c r="A20" s="62" t="s">
        <v>770</v>
      </c>
      <c r="B20" s="94" t="s">
        <v>390</v>
      </c>
      <c r="C20" s="96">
        <f t="shared" si="0"/>
        <v>27.76712</v>
      </c>
      <c r="D20" s="54">
        <v>27767.12</v>
      </c>
    </row>
    <row r="21" spans="1:4" ht="126">
      <c r="A21" s="62" t="s">
        <v>153</v>
      </c>
      <c r="B21" s="94" t="s">
        <v>300</v>
      </c>
      <c r="C21" s="96">
        <f t="shared" si="0"/>
        <v>5675.78256</v>
      </c>
      <c r="D21" s="54">
        <v>5675782.56</v>
      </c>
    </row>
    <row r="22" spans="1:4" ht="234.75" customHeight="1">
      <c r="A22" s="62" t="s">
        <v>771</v>
      </c>
      <c r="B22" s="94" t="s">
        <v>391</v>
      </c>
      <c r="C22" s="96">
        <f t="shared" si="0"/>
        <v>5675.78256</v>
      </c>
      <c r="D22" s="54">
        <v>5675782.56</v>
      </c>
    </row>
    <row r="23" spans="1:4" ht="164.25" customHeight="1">
      <c r="A23" s="62" t="s">
        <v>154</v>
      </c>
      <c r="B23" s="94" t="s">
        <v>301</v>
      </c>
      <c r="C23" s="96">
        <f t="shared" si="0"/>
        <v>-589.77386</v>
      </c>
      <c r="D23" s="54">
        <v>-589773.86</v>
      </c>
    </row>
    <row r="24" spans="1:4" ht="224.25" customHeight="1">
      <c r="A24" s="62" t="s">
        <v>772</v>
      </c>
      <c r="B24" s="94" t="s">
        <v>392</v>
      </c>
      <c r="C24" s="96">
        <f t="shared" si="0"/>
        <v>-589.77386</v>
      </c>
      <c r="D24" s="54">
        <v>-589773.86</v>
      </c>
    </row>
    <row r="25" spans="1:4" ht="40.5" customHeight="1">
      <c r="A25" s="62" t="s">
        <v>155</v>
      </c>
      <c r="B25" s="94" t="s">
        <v>302</v>
      </c>
      <c r="C25" s="96">
        <f t="shared" si="0"/>
        <v>45903.93226</v>
      </c>
      <c r="D25" s="54">
        <v>45903932.26</v>
      </c>
    </row>
    <row r="26" spans="1:4" ht="101.25" customHeight="1">
      <c r="A26" s="62" t="s">
        <v>619</v>
      </c>
      <c r="B26" s="94" t="s">
        <v>620</v>
      </c>
      <c r="C26" s="96">
        <f t="shared" si="0"/>
        <v>33191.06525</v>
      </c>
      <c r="D26" s="54">
        <v>33191065.25</v>
      </c>
    </row>
    <row r="27" spans="1:4" ht="101.25" customHeight="1">
      <c r="A27" s="62" t="s">
        <v>621</v>
      </c>
      <c r="B27" s="94" t="s">
        <v>622</v>
      </c>
      <c r="C27" s="96">
        <f t="shared" si="0"/>
        <v>17665.48086</v>
      </c>
      <c r="D27" s="54">
        <v>17665480.86</v>
      </c>
    </row>
    <row r="28" spans="1:4" ht="101.25" customHeight="1">
      <c r="A28" s="62" t="s">
        <v>621</v>
      </c>
      <c r="B28" s="94" t="s">
        <v>623</v>
      </c>
      <c r="C28" s="96">
        <f t="shared" si="0"/>
        <v>17667.388179999998</v>
      </c>
      <c r="D28" s="54">
        <v>17667388.18</v>
      </c>
    </row>
    <row r="29" spans="1:4" ht="101.25" customHeight="1">
      <c r="A29" s="62" t="s">
        <v>624</v>
      </c>
      <c r="B29" s="94" t="s">
        <v>625</v>
      </c>
      <c r="C29" s="96">
        <f t="shared" si="0"/>
        <v>-1.90732</v>
      </c>
      <c r="D29" s="54">
        <v>-1907.32</v>
      </c>
    </row>
    <row r="30" spans="1:4" ht="101.25" customHeight="1">
      <c r="A30" s="62" t="s">
        <v>626</v>
      </c>
      <c r="B30" s="94" t="s">
        <v>627</v>
      </c>
      <c r="C30" s="96">
        <f t="shared" si="0"/>
        <v>15526.210949999999</v>
      </c>
      <c r="D30" s="54">
        <v>15526210.95</v>
      </c>
    </row>
    <row r="31" spans="1:4" ht="141.75" customHeight="1">
      <c r="A31" s="62" t="s">
        <v>628</v>
      </c>
      <c r="B31" s="94" t="s">
        <v>629</v>
      </c>
      <c r="C31" s="96">
        <f t="shared" si="0"/>
        <v>15526.67418</v>
      </c>
      <c r="D31" s="54">
        <v>15526674.18</v>
      </c>
    </row>
    <row r="32" spans="1:4" ht="133.5" customHeight="1">
      <c r="A32" s="62" t="s">
        <v>630</v>
      </c>
      <c r="B32" s="94" t="s">
        <v>631</v>
      </c>
      <c r="C32" s="96">
        <f t="shared" si="0"/>
        <v>-0.46323000000000003</v>
      </c>
      <c r="D32" s="54">
        <v>-463.23</v>
      </c>
    </row>
    <row r="33" spans="1:4" ht="102.75" customHeight="1">
      <c r="A33" s="62" t="s">
        <v>632</v>
      </c>
      <c r="B33" s="94" t="s">
        <v>633</v>
      </c>
      <c r="C33" s="96">
        <f t="shared" si="0"/>
        <v>-0.6265599999999999</v>
      </c>
      <c r="D33" s="54">
        <v>-626.56</v>
      </c>
    </row>
    <row r="34" spans="1:4" ht="49.5" customHeight="1">
      <c r="A34" s="62" t="s">
        <v>156</v>
      </c>
      <c r="B34" s="94" t="s">
        <v>303</v>
      </c>
      <c r="C34" s="96">
        <f t="shared" si="0"/>
        <v>108.22173</v>
      </c>
      <c r="D34" s="54">
        <v>108221.73</v>
      </c>
    </row>
    <row r="35" spans="1:4" ht="49.5" customHeight="1">
      <c r="A35" s="62" t="s">
        <v>156</v>
      </c>
      <c r="B35" s="94" t="s">
        <v>304</v>
      </c>
      <c r="C35" s="96">
        <f t="shared" si="0"/>
        <v>112.77747000000001</v>
      </c>
      <c r="D35" s="54">
        <v>112777.47</v>
      </c>
    </row>
    <row r="36" spans="1:4" ht="84" customHeight="1">
      <c r="A36" s="62" t="s">
        <v>305</v>
      </c>
      <c r="B36" s="94" t="s">
        <v>306</v>
      </c>
      <c r="C36" s="96">
        <f t="shared" si="0"/>
        <v>-4.55574</v>
      </c>
      <c r="D36" s="54">
        <v>-4555.74</v>
      </c>
    </row>
    <row r="37" spans="1:4" ht="34.5" customHeight="1">
      <c r="A37" s="62" t="s">
        <v>157</v>
      </c>
      <c r="B37" s="94" t="s">
        <v>307</v>
      </c>
      <c r="C37" s="96">
        <f t="shared" si="0"/>
        <v>63.05238</v>
      </c>
      <c r="D37" s="54">
        <v>63052.38</v>
      </c>
    </row>
    <row r="38" spans="1:4" ht="36.75" customHeight="1">
      <c r="A38" s="62" t="s">
        <v>157</v>
      </c>
      <c r="B38" s="94" t="s">
        <v>308</v>
      </c>
      <c r="C38" s="96">
        <f t="shared" si="0"/>
        <v>63.05238</v>
      </c>
      <c r="D38" s="54">
        <v>63052.38</v>
      </c>
    </row>
    <row r="39" spans="1:4" ht="72" customHeight="1">
      <c r="A39" s="62" t="s">
        <v>158</v>
      </c>
      <c r="B39" s="94" t="s">
        <v>309</v>
      </c>
      <c r="C39" s="96">
        <f t="shared" si="0"/>
        <v>12541.5929</v>
      </c>
      <c r="D39" s="54">
        <v>12541592.9</v>
      </c>
    </row>
    <row r="40" spans="1:4" ht="82.5" customHeight="1">
      <c r="A40" s="62" t="s">
        <v>159</v>
      </c>
      <c r="B40" s="94" t="s">
        <v>310</v>
      </c>
      <c r="C40" s="96">
        <f t="shared" si="0"/>
        <v>12541.5929</v>
      </c>
      <c r="D40" s="54">
        <v>12541592.9</v>
      </c>
    </row>
    <row r="41" spans="1:4" ht="36.75" customHeight="1">
      <c r="A41" s="62" t="s">
        <v>160</v>
      </c>
      <c r="B41" s="94" t="s">
        <v>311</v>
      </c>
      <c r="C41" s="96">
        <f t="shared" si="0"/>
        <v>95317.5809</v>
      </c>
      <c r="D41" s="54">
        <v>95317580.9</v>
      </c>
    </row>
    <row r="42" spans="1:4" ht="36.75" customHeight="1">
      <c r="A42" s="62" t="s">
        <v>161</v>
      </c>
      <c r="B42" s="94" t="s">
        <v>312</v>
      </c>
      <c r="C42" s="96">
        <f t="shared" si="0"/>
        <v>14947.48235</v>
      </c>
      <c r="D42" s="54">
        <v>14947482.35</v>
      </c>
    </row>
    <row r="43" spans="1:4" ht="103.5" customHeight="1">
      <c r="A43" s="62" t="s">
        <v>162</v>
      </c>
      <c r="B43" s="94" t="s">
        <v>313</v>
      </c>
      <c r="C43" s="96">
        <f t="shared" si="0"/>
        <v>14947.48235</v>
      </c>
      <c r="D43" s="54">
        <v>14947482.35</v>
      </c>
    </row>
    <row r="44" spans="1:4" ht="36" customHeight="1">
      <c r="A44" s="62" t="s">
        <v>163</v>
      </c>
      <c r="B44" s="94" t="s">
        <v>314</v>
      </c>
      <c r="C44" s="96">
        <f t="shared" si="0"/>
        <v>80370.09855</v>
      </c>
      <c r="D44" s="54">
        <v>80370098.55</v>
      </c>
    </row>
    <row r="45" spans="1:4" ht="36" customHeight="1">
      <c r="A45" s="62" t="s">
        <v>164</v>
      </c>
      <c r="B45" s="94" t="s">
        <v>315</v>
      </c>
      <c r="C45" s="96">
        <f t="shared" si="0"/>
        <v>61979.64757</v>
      </c>
      <c r="D45" s="54">
        <v>61979647.57</v>
      </c>
    </row>
    <row r="46" spans="1:4" ht="91.5" customHeight="1">
      <c r="A46" s="62" t="s">
        <v>165</v>
      </c>
      <c r="B46" s="94" t="s">
        <v>316</v>
      </c>
      <c r="C46" s="96">
        <f t="shared" si="0"/>
        <v>61979.64757</v>
      </c>
      <c r="D46" s="54">
        <v>61979647.57</v>
      </c>
    </row>
    <row r="47" spans="1:4" ht="38.25" customHeight="1">
      <c r="A47" s="62" t="s">
        <v>166</v>
      </c>
      <c r="B47" s="94" t="s">
        <v>317</v>
      </c>
      <c r="C47" s="96">
        <f t="shared" si="0"/>
        <v>18390.45098</v>
      </c>
      <c r="D47" s="54">
        <v>18390450.98</v>
      </c>
    </row>
    <row r="48" spans="1:4" ht="78.75" customHeight="1">
      <c r="A48" s="62" t="s">
        <v>263</v>
      </c>
      <c r="B48" s="94" t="s">
        <v>318</v>
      </c>
      <c r="C48" s="96">
        <f t="shared" si="0"/>
        <v>18390.45098</v>
      </c>
      <c r="D48" s="54">
        <v>18390450.98</v>
      </c>
    </row>
    <row r="49" spans="1:4" ht="34.5" customHeight="1">
      <c r="A49" s="62" t="s">
        <v>167</v>
      </c>
      <c r="B49" s="94" t="s">
        <v>319</v>
      </c>
      <c r="C49" s="96">
        <f t="shared" si="0"/>
        <v>10536.108330000001</v>
      </c>
      <c r="D49" s="54">
        <v>10536108.33</v>
      </c>
    </row>
    <row r="50" spans="1:4" ht="66" customHeight="1">
      <c r="A50" s="62" t="s">
        <v>168</v>
      </c>
      <c r="B50" s="94" t="s">
        <v>320</v>
      </c>
      <c r="C50" s="96">
        <f t="shared" si="0"/>
        <v>10431.108330000001</v>
      </c>
      <c r="D50" s="54">
        <v>10431108.33</v>
      </c>
    </row>
    <row r="51" spans="1:4" ht="108" customHeight="1">
      <c r="A51" s="62" t="s">
        <v>169</v>
      </c>
      <c r="B51" s="94" t="s">
        <v>321</v>
      </c>
      <c r="C51" s="96">
        <f t="shared" si="0"/>
        <v>10431.108330000001</v>
      </c>
      <c r="D51" s="54">
        <v>10431108.33</v>
      </c>
    </row>
    <row r="52" spans="1:4" ht="93" customHeight="1">
      <c r="A52" s="62" t="s">
        <v>170</v>
      </c>
      <c r="B52" s="94" t="s">
        <v>322</v>
      </c>
      <c r="C52" s="96">
        <f t="shared" si="0"/>
        <v>105</v>
      </c>
      <c r="D52" s="54">
        <v>105000</v>
      </c>
    </row>
    <row r="53" spans="1:4" ht="63" customHeight="1">
      <c r="A53" s="62" t="s">
        <v>171</v>
      </c>
      <c r="B53" s="94" t="s">
        <v>323</v>
      </c>
      <c r="C53" s="96">
        <f t="shared" si="0"/>
        <v>105</v>
      </c>
      <c r="D53" s="54">
        <v>105000</v>
      </c>
    </row>
    <row r="54" spans="1:4" ht="78" customHeight="1">
      <c r="A54" s="62" t="s">
        <v>172</v>
      </c>
      <c r="B54" s="94" t="s">
        <v>324</v>
      </c>
      <c r="C54" s="96">
        <f t="shared" si="0"/>
        <v>-23.389689999999998</v>
      </c>
      <c r="D54" s="54">
        <v>-23389.69</v>
      </c>
    </row>
    <row r="55" spans="1:4" ht="29.25" customHeight="1">
      <c r="A55" s="62" t="s">
        <v>634</v>
      </c>
      <c r="B55" s="94" t="s">
        <v>635</v>
      </c>
      <c r="C55" s="96">
        <f t="shared" si="0"/>
        <v>-23.389689999999998</v>
      </c>
      <c r="D55" s="54">
        <v>-23389.69</v>
      </c>
    </row>
    <row r="56" spans="1:4" ht="63.75" customHeight="1">
      <c r="A56" s="62" t="s">
        <v>636</v>
      </c>
      <c r="B56" s="94" t="s">
        <v>637</v>
      </c>
      <c r="C56" s="96">
        <f t="shared" si="0"/>
        <v>-4.08025</v>
      </c>
      <c r="D56" s="54">
        <v>-4080.25</v>
      </c>
    </row>
    <row r="57" spans="1:4" ht="63.75" customHeight="1">
      <c r="A57" s="62" t="s">
        <v>638</v>
      </c>
      <c r="B57" s="94" t="s">
        <v>639</v>
      </c>
      <c r="C57" s="96">
        <f t="shared" si="0"/>
        <v>-19.30944</v>
      </c>
      <c r="D57" s="54">
        <v>-19309.44</v>
      </c>
    </row>
    <row r="58" spans="1:4" ht="79.5" customHeight="1">
      <c r="A58" s="62" t="s">
        <v>640</v>
      </c>
      <c r="B58" s="94" t="s">
        <v>641</v>
      </c>
      <c r="C58" s="96">
        <f t="shared" si="0"/>
        <v>-19.30944</v>
      </c>
      <c r="D58" s="54">
        <v>-19309.44</v>
      </c>
    </row>
    <row r="59" spans="1:4" ht="78.75">
      <c r="A59" s="62" t="s">
        <v>173</v>
      </c>
      <c r="B59" s="94" t="s">
        <v>325</v>
      </c>
      <c r="C59" s="96">
        <f t="shared" si="0"/>
        <v>37416.24475</v>
      </c>
      <c r="D59" s="54">
        <v>37416244.75</v>
      </c>
    </row>
    <row r="60" spans="1:4" ht="173.25" customHeight="1">
      <c r="A60" s="62" t="s">
        <v>174</v>
      </c>
      <c r="B60" s="94" t="s">
        <v>326</v>
      </c>
      <c r="C60" s="96">
        <f t="shared" si="0"/>
        <v>25341.50201</v>
      </c>
      <c r="D60" s="54">
        <v>25341502.01</v>
      </c>
    </row>
    <row r="61" spans="1:4" ht="156" customHeight="1">
      <c r="A61" s="62" t="s">
        <v>175</v>
      </c>
      <c r="B61" s="94" t="s">
        <v>327</v>
      </c>
      <c r="C61" s="96">
        <f t="shared" si="0"/>
        <v>24363.527289999998</v>
      </c>
      <c r="D61" s="54">
        <v>24363527.29</v>
      </c>
    </row>
    <row r="62" spans="1:4" ht="164.25" customHeight="1">
      <c r="A62" s="62" t="s">
        <v>176</v>
      </c>
      <c r="B62" s="94" t="s">
        <v>328</v>
      </c>
      <c r="C62" s="96">
        <f t="shared" si="0"/>
        <v>24363.527289999998</v>
      </c>
      <c r="D62" s="54">
        <v>24363527.29</v>
      </c>
    </row>
    <row r="63" spans="1:4" ht="172.5" customHeight="1">
      <c r="A63" s="62" t="s">
        <v>642</v>
      </c>
      <c r="B63" s="94" t="s">
        <v>329</v>
      </c>
      <c r="C63" s="96">
        <f t="shared" si="0"/>
        <v>977.9747199999999</v>
      </c>
      <c r="D63" s="54">
        <v>977974.72</v>
      </c>
    </row>
    <row r="64" spans="1:4" ht="135.75" customHeight="1">
      <c r="A64" s="62" t="s">
        <v>177</v>
      </c>
      <c r="B64" s="94" t="s">
        <v>330</v>
      </c>
      <c r="C64" s="96">
        <f t="shared" si="0"/>
        <v>977.9747199999999</v>
      </c>
      <c r="D64" s="54">
        <v>977974.72</v>
      </c>
    </row>
    <row r="65" spans="1:4" ht="78.75">
      <c r="A65" s="62" t="s">
        <v>507</v>
      </c>
      <c r="B65" s="94" t="s">
        <v>508</v>
      </c>
      <c r="C65" s="96">
        <f t="shared" si="0"/>
        <v>58.48028</v>
      </c>
      <c r="D65" s="54">
        <v>58480.28</v>
      </c>
    </row>
    <row r="66" spans="1:4" ht="96.75" customHeight="1">
      <c r="A66" s="62" t="s">
        <v>509</v>
      </c>
      <c r="B66" s="94" t="s">
        <v>510</v>
      </c>
      <c r="C66" s="96">
        <f t="shared" si="0"/>
        <v>58.48028</v>
      </c>
      <c r="D66" s="54">
        <v>58480.28</v>
      </c>
    </row>
    <row r="67" spans="1:4" ht="180.75" customHeight="1">
      <c r="A67" s="62" t="s">
        <v>511</v>
      </c>
      <c r="B67" s="94" t="s">
        <v>512</v>
      </c>
      <c r="C67" s="96">
        <f t="shared" si="0"/>
        <v>58.48028</v>
      </c>
      <c r="D67" s="54">
        <v>58480.28</v>
      </c>
    </row>
    <row r="68" spans="1:4" ht="57.75" customHeight="1">
      <c r="A68" s="62" t="s">
        <v>178</v>
      </c>
      <c r="B68" s="94" t="s">
        <v>331</v>
      </c>
      <c r="C68" s="96">
        <f t="shared" si="0"/>
        <v>5843.54264</v>
      </c>
      <c r="D68" s="54">
        <v>5843542.64</v>
      </c>
    </row>
    <row r="69" spans="1:4" ht="111.75" customHeight="1">
      <c r="A69" s="62" t="s">
        <v>179</v>
      </c>
      <c r="B69" s="94" t="s">
        <v>332</v>
      </c>
      <c r="C69" s="96">
        <f t="shared" si="0"/>
        <v>5843.54264</v>
      </c>
      <c r="D69" s="54">
        <v>5843542.64</v>
      </c>
    </row>
    <row r="70" spans="1:4" ht="115.5" customHeight="1">
      <c r="A70" s="62" t="s">
        <v>180</v>
      </c>
      <c r="B70" s="94" t="s">
        <v>333</v>
      </c>
      <c r="C70" s="96">
        <f t="shared" si="0"/>
        <v>5843.54264</v>
      </c>
      <c r="D70" s="54">
        <v>5843542.64</v>
      </c>
    </row>
    <row r="71" spans="1:4" ht="141.75">
      <c r="A71" s="62" t="s">
        <v>181</v>
      </c>
      <c r="B71" s="94" t="s">
        <v>334</v>
      </c>
      <c r="C71" s="96">
        <f t="shared" si="0"/>
        <v>6172.71982</v>
      </c>
      <c r="D71" s="54">
        <v>6172719.82</v>
      </c>
    </row>
    <row r="72" spans="1:4" ht="141.75">
      <c r="A72" s="62" t="s">
        <v>182</v>
      </c>
      <c r="B72" s="94" t="s">
        <v>335</v>
      </c>
      <c r="C72" s="96">
        <f aca="true" t="shared" si="1" ref="C72:C135">D72/1000</f>
        <v>6172.71982</v>
      </c>
      <c r="D72" s="54">
        <v>6172719.82</v>
      </c>
    </row>
    <row r="73" spans="1:4" ht="154.5" customHeight="1">
      <c r="A73" s="62" t="s">
        <v>183</v>
      </c>
      <c r="B73" s="94" t="s">
        <v>336</v>
      </c>
      <c r="C73" s="96">
        <f t="shared" si="1"/>
        <v>6172.71982</v>
      </c>
      <c r="D73" s="54">
        <v>6172719.82</v>
      </c>
    </row>
    <row r="74" spans="1:4" ht="58.5" customHeight="1">
      <c r="A74" s="62" t="s">
        <v>184</v>
      </c>
      <c r="B74" s="94" t="s">
        <v>337</v>
      </c>
      <c r="C74" s="96">
        <f t="shared" si="1"/>
        <v>485.33525</v>
      </c>
      <c r="D74" s="54">
        <v>485335.25</v>
      </c>
    </row>
    <row r="75" spans="1:4" ht="58.5" customHeight="1">
      <c r="A75" s="62" t="s">
        <v>185</v>
      </c>
      <c r="B75" s="94" t="s">
        <v>338</v>
      </c>
      <c r="C75" s="96">
        <f t="shared" si="1"/>
        <v>485.33525</v>
      </c>
      <c r="D75" s="54">
        <v>485335.25</v>
      </c>
    </row>
    <row r="76" spans="1:4" ht="81" customHeight="1">
      <c r="A76" s="62" t="s">
        <v>773</v>
      </c>
      <c r="B76" s="94" t="s">
        <v>339</v>
      </c>
      <c r="C76" s="96">
        <f t="shared" si="1"/>
        <v>23.29467</v>
      </c>
      <c r="D76" s="54">
        <v>23294.67</v>
      </c>
    </row>
    <row r="77" spans="1:4" ht="58.5" customHeight="1">
      <c r="A77" s="62" t="s">
        <v>186</v>
      </c>
      <c r="B77" s="94" t="s">
        <v>340</v>
      </c>
      <c r="C77" s="96">
        <f t="shared" si="1"/>
        <v>410.10832</v>
      </c>
      <c r="D77" s="54">
        <v>410108.32</v>
      </c>
    </row>
    <row r="78" spans="1:4" ht="58.5" customHeight="1">
      <c r="A78" s="62" t="s">
        <v>187</v>
      </c>
      <c r="B78" s="94" t="s">
        <v>341</v>
      </c>
      <c r="C78" s="96">
        <f t="shared" si="1"/>
        <v>51.93226</v>
      </c>
      <c r="D78" s="54">
        <v>51932.26</v>
      </c>
    </row>
    <row r="79" spans="1:4" ht="58.5" customHeight="1">
      <c r="A79" s="62" t="s">
        <v>342</v>
      </c>
      <c r="B79" s="94" t="s">
        <v>343</v>
      </c>
      <c r="C79" s="96">
        <f t="shared" si="1"/>
        <v>51.67316</v>
      </c>
      <c r="D79" s="54">
        <v>51673.16</v>
      </c>
    </row>
    <row r="80" spans="1:4" ht="58.5" customHeight="1">
      <c r="A80" s="62" t="s">
        <v>344</v>
      </c>
      <c r="B80" s="94" t="s">
        <v>345</v>
      </c>
      <c r="C80" s="96">
        <f t="shared" si="1"/>
        <v>0.2591</v>
      </c>
      <c r="D80" s="54">
        <v>259.1</v>
      </c>
    </row>
    <row r="81" spans="1:4" ht="81.75" customHeight="1">
      <c r="A81" s="62" t="s">
        <v>393</v>
      </c>
      <c r="B81" s="94" t="s">
        <v>346</v>
      </c>
      <c r="C81" s="96">
        <f t="shared" si="1"/>
        <v>6949.20946</v>
      </c>
      <c r="D81" s="54">
        <v>6949209.46</v>
      </c>
    </row>
    <row r="82" spans="1:4" ht="60" customHeight="1">
      <c r="A82" s="62" t="s">
        <v>188</v>
      </c>
      <c r="B82" s="94" t="s">
        <v>347</v>
      </c>
      <c r="C82" s="96">
        <f t="shared" si="1"/>
        <v>3053.88931</v>
      </c>
      <c r="D82" s="54">
        <v>3053889.31</v>
      </c>
    </row>
    <row r="83" spans="1:4" ht="60" customHeight="1">
      <c r="A83" s="62" t="s">
        <v>189</v>
      </c>
      <c r="B83" s="94" t="s">
        <v>348</v>
      </c>
      <c r="C83" s="96">
        <f t="shared" si="1"/>
        <v>3053.88931</v>
      </c>
      <c r="D83" s="54">
        <v>3053889.31</v>
      </c>
    </row>
    <row r="84" spans="1:4" ht="60" customHeight="1">
      <c r="A84" s="62" t="s">
        <v>190</v>
      </c>
      <c r="B84" s="94" t="s">
        <v>349</v>
      </c>
      <c r="C84" s="96">
        <f t="shared" si="1"/>
        <v>3053.88931</v>
      </c>
      <c r="D84" s="54">
        <v>3053889.31</v>
      </c>
    </row>
    <row r="85" spans="1:4" ht="60" customHeight="1">
      <c r="A85" s="62" t="s">
        <v>191</v>
      </c>
      <c r="B85" s="94" t="s">
        <v>350</v>
      </c>
      <c r="C85" s="96">
        <f t="shared" si="1"/>
        <v>3895.32015</v>
      </c>
      <c r="D85" s="54">
        <v>3895320.15</v>
      </c>
    </row>
    <row r="86" spans="1:4" ht="60" customHeight="1">
      <c r="A86" s="62" t="s">
        <v>192</v>
      </c>
      <c r="B86" s="94" t="s">
        <v>351</v>
      </c>
      <c r="C86" s="96">
        <f t="shared" si="1"/>
        <v>3895.32015</v>
      </c>
      <c r="D86" s="54">
        <v>3895320.15</v>
      </c>
    </row>
    <row r="87" spans="1:4" ht="60" customHeight="1">
      <c r="A87" s="62" t="s">
        <v>193</v>
      </c>
      <c r="B87" s="94" t="s">
        <v>352</v>
      </c>
      <c r="C87" s="96">
        <f t="shared" si="1"/>
        <v>3895.32015</v>
      </c>
      <c r="D87" s="54">
        <v>3895320.15</v>
      </c>
    </row>
    <row r="88" spans="1:4" ht="60.75" customHeight="1">
      <c r="A88" s="62" t="s">
        <v>194</v>
      </c>
      <c r="B88" s="94" t="s">
        <v>353</v>
      </c>
      <c r="C88" s="96">
        <f t="shared" si="1"/>
        <v>19228.417559999998</v>
      </c>
      <c r="D88" s="54">
        <v>19228417.56</v>
      </c>
    </row>
    <row r="89" spans="1:4" ht="29.25" customHeight="1">
      <c r="A89" s="62" t="s">
        <v>643</v>
      </c>
      <c r="B89" s="94" t="s">
        <v>644</v>
      </c>
      <c r="C89" s="96">
        <f t="shared" si="1"/>
        <v>346.947</v>
      </c>
      <c r="D89" s="54">
        <v>346947</v>
      </c>
    </row>
    <row r="90" spans="1:4" ht="71.25" customHeight="1">
      <c r="A90" s="62" t="s">
        <v>645</v>
      </c>
      <c r="B90" s="94" t="s">
        <v>646</v>
      </c>
      <c r="C90" s="96">
        <f t="shared" si="1"/>
        <v>346.947</v>
      </c>
      <c r="D90" s="54">
        <v>346947</v>
      </c>
    </row>
    <row r="91" spans="1:4" ht="151.5" customHeight="1">
      <c r="A91" s="62" t="s">
        <v>195</v>
      </c>
      <c r="B91" s="94" t="s">
        <v>354</v>
      </c>
      <c r="C91" s="96">
        <f t="shared" si="1"/>
        <v>7228.04666</v>
      </c>
      <c r="D91" s="54">
        <v>7228046.66</v>
      </c>
    </row>
    <row r="92" spans="1:4" ht="169.5" customHeight="1">
      <c r="A92" s="62" t="s">
        <v>196</v>
      </c>
      <c r="B92" s="94" t="s">
        <v>355</v>
      </c>
      <c r="C92" s="96">
        <f t="shared" si="1"/>
        <v>7021.16666</v>
      </c>
      <c r="D92" s="54">
        <v>7021166.66</v>
      </c>
    </row>
    <row r="93" spans="1:4" ht="172.5" customHeight="1">
      <c r="A93" s="62" t="s">
        <v>197</v>
      </c>
      <c r="B93" s="94" t="s">
        <v>356</v>
      </c>
      <c r="C93" s="96">
        <f t="shared" si="1"/>
        <v>7021.16666</v>
      </c>
      <c r="D93" s="54">
        <v>7021166.66</v>
      </c>
    </row>
    <row r="94" spans="1:4" ht="170.25" customHeight="1">
      <c r="A94" s="62" t="s">
        <v>774</v>
      </c>
      <c r="B94" s="94" t="s">
        <v>775</v>
      </c>
      <c r="C94" s="96">
        <f t="shared" si="1"/>
        <v>206.88</v>
      </c>
      <c r="D94" s="54">
        <v>206880</v>
      </c>
    </row>
    <row r="95" spans="1:4" ht="167.25" customHeight="1">
      <c r="A95" s="62" t="s">
        <v>776</v>
      </c>
      <c r="B95" s="94" t="s">
        <v>777</v>
      </c>
      <c r="C95" s="96">
        <f t="shared" si="1"/>
        <v>206.88</v>
      </c>
      <c r="D95" s="54">
        <v>206880</v>
      </c>
    </row>
    <row r="96" spans="1:4" ht="72" customHeight="1">
      <c r="A96" s="62" t="s">
        <v>198</v>
      </c>
      <c r="B96" s="94" t="s">
        <v>357</v>
      </c>
      <c r="C96" s="96">
        <f t="shared" si="1"/>
        <v>11653.4239</v>
      </c>
      <c r="D96" s="54">
        <v>11653423.9</v>
      </c>
    </row>
    <row r="97" spans="1:4" ht="75" customHeight="1">
      <c r="A97" s="62" t="s">
        <v>199</v>
      </c>
      <c r="B97" s="94" t="s">
        <v>358</v>
      </c>
      <c r="C97" s="96">
        <f t="shared" si="1"/>
        <v>10729.4239</v>
      </c>
      <c r="D97" s="54">
        <v>10729423.9</v>
      </c>
    </row>
    <row r="98" spans="1:4" ht="108.75" customHeight="1">
      <c r="A98" s="62" t="s">
        <v>200</v>
      </c>
      <c r="B98" s="94" t="s">
        <v>359</v>
      </c>
      <c r="C98" s="96">
        <f t="shared" si="1"/>
        <v>10729.4239</v>
      </c>
      <c r="D98" s="54">
        <v>10729423.9</v>
      </c>
    </row>
    <row r="99" spans="1:4" ht="108.75" customHeight="1">
      <c r="A99" s="62" t="s">
        <v>778</v>
      </c>
      <c r="B99" s="94" t="s">
        <v>779</v>
      </c>
      <c r="C99" s="96">
        <f t="shared" si="1"/>
        <v>924</v>
      </c>
      <c r="D99" s="54">
        <v>924000</v>
      </c>
    </row>
    <row r="100" spans="1:4" ht="108.75" customHeight="1">
      <c r="A100" s="62" t="s">
        <v>780</v>
      </c>
      <c r="B100" s="94" t="s">
        <v>781</v>
      </c>
      <c r="C100" s="96">
        <f t="shared" si="1"/>
        <v>924</v>
      </c>
      <c r="D100" s="54">
        <v>924000</v>
      </c>
    </row>
    <row r="101" spans="1:4" ht="52.5" customHeight="1">
      <c r="A101" s="62" t="s">
        <v>136</v>
      </c>
      <c r="B101" s="94" t="s">
        <v>360</v>
      </c>
      <c r="C101" s="96">
        <f t="shared" si="1"/>
        <v>1668.0583700000002</v>
      </c>
      <c r="D101" s="54">
        <v>1668058.37</v>
      </c>
    </row>
    <row r="102" spans="1:4" ht="84" customHeight="1">
      <c r="A102" s="62" t="s">
        <v>513</v>
      </c>
      <c r="B102" s="94" t="s">
        <v>514</v>
      </c>
      <c r="C102" s="96">
        <f t="shared" si="1"/>
        <v>1182.91993</v>
      </c>
      <c r="D102" s="54">
        <v>1182919.93</v>
      </c>
    </row>
    <row r="103" spans="1:4" ht="130.5" customHeight="1">
      <c r="A103" s="62" t="s">
        <v>515</v>
      </c>
      <c r="B103" s="94" t="s">
        <v>516</v>
      </c>
      <c r="C103" s="96">
        <f t="shared" si="1"/>
        <v>37.56691</v>
      </c>
      <c r="D103" s="54">
        <v>37566.91</v>
      </c>
    </row>
    <row r="104" spans="1:4" ht="164.25" customHeight="1">
      <c r="A104" s="62" t="s">
        <v>517</v>
      </c>
      <c r="B104" s="94" t="s">
        <v>518</v>
      </c>
      <c r="C104" s="96">
        <f t="shared" si="1"/>
        <v>37.56691</v>
      </c>
      <c r="D104" s="54">
        <v>37566.91</v>
      </c>
    </row>
    <row r="105" spans="1:4" ht="180" customHeight="1">
      <c r="A105" s="62" t="s">
        <v>519</v>
      </c>
      <c r="B105" s="94" t="s">
        <v>520</v>
      </c>
      <c r="C105" s="96">
        <f t="shared" si="1"/>
        <v>160.78837</v>
      </c>
      <c r="D105" s="54">
        <v>160788.37</v>
      </c>
    </row>
    <row r="106" spans="1:4" ht="218.25" customHeight="1">
      <c r="A106" s="62" t="s">
        <v>521</v>
      </c>
      <c r="B106" s="94" t="s">
        <v>522</v>
      </c>
      <c r="C106" s="96">
        <f t="shared" si="1"/>
        <v>160.78837</v>
      </c>
      <c r="D106" s="54">
        <v>160788.37</v>
      </c>
    </row>
    <row r="107" spans="1:4" ht="128.25" customHeight="1">
      <c r="A107" s="62" t="s">
        <v>523</v>
      </c>
      <c r="B107" s="94" t="s">
        <v>524</v>
      </c>
      <c r="C107" s="96">
        <f t="shared" si="1"/>
        <v>77.86963</v>
      </c>
      <c r="D107" s="54">
        <v>77869.63</v>
      </c>
    </row>
    <row r="108" spans="1:4" ht="180" customHeight="1">
      <c r="A108" s="62" t="s">
        <v>525</v>
      </c>
      <c r="B108" s="94" t="s">
        <v>526</v>
      </c>
      <c r="C108" s="96">
        <f t="shared" si="1"/>
        <v>77.82389</v>
      </c>
      <c r="D108" s="54">
        <v>77823.89</v>
      </c>
    </row>
    <row r="109" spans="1:4" ht="150.75" customHeight="1">
      <c r="A109" s="62" t="s">
        <v>647</v>
      </c>
      <c r="B109" s="94" t="s">
        <v>648</v>
      </c>
      <c r="C109" s="96">
        <f t="shared" si="1"/>
        <v>0.04574</v>
      </c>
      <c r="D109" s="54">
        <v>45.74</v>
      </c>
    </row>
    <row r="110" spans="1:4" ht="137.25" customHeight="1">
      <c r="A110" s="62" t="s">
        <v>527</v>
      </c>
      <c r="B110" s="94" t="s">
        <v>528</v>
      </c>
      <c r="C110" s="96">
        <f t="shared" si="1"/>
        <v>160.50184</v>
      </c>
      <c r="D110" s="54">
        <v>160501.84</v>
      </c>
    </row>
    <row r="111" spans="1:4" ht="173.25" customHeight="1">
      <c r="A111" s="62" t="s">
        <v>529</v>
      </c>
      <c r="B111" s="94" t="s">
        <v>530</v>
      </c>
      <c r="C111" s="96">
        <f t="shared" si="1"/>
        <v>160.50184</v>
      </c>
      <c r="D111" s="54">
        <v>160501.84</v>
      </c>
    </row>
    <row r="112" spans="1:4" ht="145.5" customHeight="1">
      <c r="A112" s="62" t="s">
        <v>649</v>
      </c>
      <c r="B112" s="94" t="s">
        <v>650</v>
      </c>
      <c r="C112" s="96">
        <f t="shared" si="1"/>
        <v>25.8905</v>
      </c>
      <c r="D112" s="54">
        <v>25890.5</v>
      </c>
    </row>
    <row r="113" spans="1:4" ht="174.75" customHeight="1">
      <c r="A113" s="62" t="s">
        <v>651</v>
      </c>
      <c r="B113" s="94" t="s">
        <v>652</v>
      </c>
      <c r="C113" s="96">
        <f t="shared" si="1"/>
        <v>25.8905</v>
      </c>
      <c r="D113" s="54">
        <v>25890.5</v>
      </c>
    </row>
    <row r="114" spans="1:4" ht="144" customHeight="1">
      <c r="A114" s="62" t="s">
        <v>653</v>
      </c>
      <c r="B114" s="94" t="s">
        <v>654</v>
      </c>
      <c r="C114" s="96">
        <f t="shared" si="1"/>
        <v>-15</v>
      </c>
      <c r="D114" s="54">
        <v>-15000</v>
      </c>
    </row>
    <row r="115" spans="1:4" ht="171" customHeight="1">
      <c r="A115" s="62" t="s">
        <v>655</v>
      </c>
      <c r="B115" s="94" t="s">
        <v>656</v>
      </c>
      <c r="C115" s="96">
        <f t="shared" si="1"/>
        <v>-15</v>
      </c>
      <c r="D115" s="54">
        <v>-15000</v>
      </c>
    </row>
    <row r="116" spans="1:4" ht="116.25" customHeight="1">
      <c r="A116" s="62" t="s">
        <v>531</v>
      </c>
      <c r="B116" s="94" t="s">
        <v>532</v>
      </c>
      <c r="C116" s="96">
        <f t="shared" si="1"/>
        <v>1.05</v>
      </c>
      <c r="D116" s="54">
        <v>1050</v>
      </c>
    </row>
    <row r="117" spans="1:4" ht="141.75">
      <c r="A117" s="62" t="s">
        <v>533</v>
      </c>
      <c r="B117" s="94" t="s">
        <v>534</v>
      </c>
      <c r="C117" s="96">
        <f t="shared" si="1"/>
        <v>1.05</v>
      </c>
      <c r="D117" s="54">
        <v>1050</v>
      </c>
    </row>
    <row r="118" spans="1:4" ht="159" customHeight="1">
      <c r="A118" s="62" t="s">
        <v>535</v>
      </c>
      <c r="B118" s="94" t="s">
        <v>536</v>
      </c>
      <c r="C118" s="96">
        <f t="shared" si="1"/>
        <v>178.81399</v>
      </c>
      <c r="D118" s="54">
        <v>178813.99</v>
      </c>
    </row>
    <row r="119" spans="1:4" ht="233.25" customHeight="1">
      <c r="A119" s="62" t="s">
        <v>537</v>
      </c>
      <c r="B119" s="94" t="s">
        <v>538</v>
      </c>
      <c r="C119" s="96">
        <f t="shared" si="1"/>
        <v>178.81399</v>
      </c>
      <c r="D119" s="54">
        <v>178813.99</v>
      </c>
    </row>
    <row r="120" spans="1:4" ht="148.5" customHeight="1">
      <c r="A120" s="62" t="s">
        <v>539</v>
      </c>
      <c r="B120" s="94" t="s">
        <v>540</v>
      </c>
      <c r="C120" s="96">
        <f t="shared" si="1"/>
        <v>11.497770000000001</v>
      </c>
      <c r="D120" s="54">
        <v>11497.77</v>
      </c>
    </row>
    <row r="121" spans="1:4" ht="225" customHeight="1">
      <c r="A121" s="62" t="s">
        <v>541</v>
      </c>
      <c r="B121" s="94" t="s">
        <v>542</v>
      </c>
      <c r="C121" s="96">
        <f t="shared" si="1"/>
        <v>6.17834</v>
      </c>
      <c r="D121" s="54">
        <v>6178.34</v>
      </c>
    </row>
    <row r="122" spans="1:4" ht="222" customHeight="1">
      <c r="A122" s="62" t="s">
        <v>657</v>
      </c>
      <c r="B122" s="94" t="s">
        <v>658</v>
      </c>
      <c r="C122" s="96">
        <f t="shared" si="1"/>
        <v>1</v>
      </c>
      <c r="D122" s="54">
        <v>1000</v>
      </c>
    </row>
    <row r="123" spans="1:4" ht="362.25">
      <c r="A123" s="62" t="s">
        <v>659</v>
      </c>
      <c r="B123" s="94" t="s">
        <v>660</v>
      </c>
      <c r="C123" s="96">
        <f t="shared" si="1"/>
        <v>4.3194300000000005</v>
      </c>
      <c r="D123" s="54">
        <v>4319.43</v>
      </c>
    </row>
    <row r="124" spans="1:4" ht="131.25" customHeight="1">
      <c r="A124" s="62" t="s">
        <v>543</v>
      </c>
      <c r="B124" s="94" t="s">
        <v>544</v>
      </c>
      <c r="C124" s="96">
        <f t="shared" si="1"/>
        <v>8.5854</v>
      </c>
      <c r="D124" s="54">
        <v>8585.4</v>
      </c>
    </row>
    <row r="125" spans="1:4" ht="194.25" customHeight="1">
      <c r="A125" s="62" t="s">
        <v>545</v>
      </c>
      <c r="B125" s="94" t="s">
        <v>546</v>
      </c>
      <c r="C125" s="96">
        <f t="shared" si="1"/>
        <v>8.5854</v>
      </c>
      <c r="D125" s="54">
        <v>8585.4</v>
      </c>
    </row>
    <row r="126" spans="1:4" ht="127.5" customHeight="1">
      <c r="A126" s="62" t="s">
        <v>547</v>
      </c>
      <c r="B126" s="94" t="s">
        <v>548</v>
      </c>
      <c r="C126" s="96">
        <f t="shared" si="1"/>
        <v>164.15976</v>
      </c>
      <c r="D126" s="54">
        <v>164159.76</v>
      </c>
    </row>
    <row r="127" spans="1:4" ht="165.75" customHeight="1">
      <c r="A127" s="62" t="s">
        <v>549</v>
      </c>
      <c r="B127" s="94" t="s">
        <v>550</v>
      </c>
      <c r="C127" s="96">
        <f t="shared" si="1"/>
        <v>162.1874</v>
      </c>
      <c r="D127" s="54">
        <v>162187.4</v>
      </c>
    </row>
    <row r="128" spans="1:4" ht="158.25" customHeight="1">
      <c r="A128" s="62" t="s">
        <v>551</v>
      </c>
      <c r="B128" s="94" t="s">
        <v>552</v>
      </c>
      <c r="C128" s="96">
        <f t="shared" si="1"/>
        <v>1.97236</v>
      </c>
      <c r="D128" s="54">
        <v>1972.36</v>
      </c>
    </row>
    <row r="129" spans="1:4" ht="151.5" customHeight="1">
      <c r="A129" s="62" t="s">
        <v>553</v>
      </c>
      <c r="B129" s="94" t="s">
        <v>554</v>
      </c>
      <c r="C129" s="96">
        <f t="shared" si="1"/>
        <v>371.19576</v>
      </c>
      <c r="D129" s="54">
        <v>371195.76</v>
      </c>
    </row>
    <row r="130" spans="1:4" ht="186" customHeight="1">
      <c r="A130" s="62" t="s">
        <v>555</v>
      </c>
      <c r="B130" s="94" t="s">
        <v>556</v>
      </c>
      <c r="C130" s="96">
        <f t="shared" si="1"/>
        <v>371.19576</v>
      </c>
      <c r="D130" s="54">
        <v>371195.76</v>
      </c>
    </row>
    <row r="131" spans="1:4" ht="95.25" customHeight="1">
      <c r="A131" s="62" t="s">
        <v>557</v>
      </c>
      <c r="B131" s="94" t="s">
        <v>558</v>
      </c>
      <c r="C131" s="96">
        <f t="shared" si="1"/>
        <v>123.53963</v>
      </c>
      <c r="D131" s="54">
        <v>123539.63</v>
      </c>
    </row>
    <row r="132" spans="1:4" ht="126.75" customHeight="1">
      <c r="A132" s="62" t="s">
        <v>559</v>
      </c>
      <c r="B132" s="94" t="s">
        <v>560</v>
      </c>
      <c r="C132" s="96">
        <f t="shared" si="1"/>
        <v>123.53963</v>
      </c>
      <c r="D132" s="54">
        <v>123539.63</v>
      </c>
    </row>
    <row r="133" spans="1:4" ht="213.75" customHeight="1">
      <c r="A133" s="62" t="s">
        <v>561</v>
      </c>
      <c r="B133" s="94" t="s">
        <v>562</v>
      </c>
      <c r="C133" s="96">
        <f t="shared" si="1"/>
        <v>105.03842999999999</v>
      </c>
      <c r="D133" s="54">
        <v>105038.43</v>
      </c>
    </row>
    <row r="134" spans="1:4" ht="129" customHeight="1">
      <c r="A134" s="62" t="s">
        <v>563</v>
      </c>
      <c r="B134" s="94" t="s">
        <v>564</v>
      </c>
      <c r="C134" s="96">
        <f t="shared" si="1"/>
        <v>9.435</v>
      </c>
      <c r="D134" s="54">
        <v>9435</v>
      </c>
    </row>
    <row r="135" spans="1:4" ht="170.25" customHeight="1">
      <c r="A135" s="62" t="s">
        <v>565</v>
      </c>
      <c r="B135" s="94" t="s">
        <v>566</v>
      </c>
      <c r="C135" s="96">
        <f t="shared" si="1"/>
        <v>9.435</v>
      </c>
      <c r="D135" s="54">
        <v>9435</v>
      </c>
    </row>
    <row r="136" spans="1:4" ht="180" customHeight="1">
      <c r="A136" s="62" t="s">
        <v>567</v>
      </c>
      <c r="B136" s="94" t="s">
        <v>568</v>
      </c>
      <c r="C136" s="96">
        <f aca="true" t="shared" si="2" ref="C136:C199">D136/1000</f>
        <v>95.60342999999999</v>
      </c>
      <c r="D136" s="54">
        <v>95603.43</v>
      </c>
    </row>
    <row r="137" spans="1:4" ht="136.5" customHeight="1">
      <c r="A137" s="62" t="s">
        <v>569</v>
      </c>
      <c r="B137" s="94" t="s">
        <v>570</v>
      </c>
      <c r="C137" s="96">
        <f t="shared" si="2"/>
        <v>95.60342999999999</v>
      </c>
      <c r="D137" s="54">
        <v>95603.43</v>
      </c>
    </row>
    <row r="138" spans="1:4" ht="54.75" customHeight="1">
      <c r="A138" s="62" t="s">
        <v>571</v>
      </c>
      <c r="B138" s="94" t="s">
        <v>572</v>
      </c>
      <c r="C138" s="96">
        <f t="shared" si="2"/>
        <v>256.56038</v>
      </c>
      <c r="D138" s="54">
        <v>256560.38</v>
      </c>
    </row>
    <row r="139" spans="1:4" ht="87.75" customHeight="1">
      <c r="A139" s="62" t="s">
        <v>361</v>
      </c>
      <c r="B139" s="94" t="s">
        <v>573</v>
      </c>
      <c r="C139" s="96">
        <f t="shared" si="2"/>
        <v>89.51632000000001</v>
      </c>
      <c r="D139" s="54">
        <v>89516.32</v>
      </c>
    </row>
    <row r="140" spans="1:4" ht="142.5" customHeight="1">
      <c r="A140" s="62" t="s">
        <v>362</v>
      </c>
      <c r="B140" s="94" t="s">
        <v>574</v>
      </c>
      <c r="C140" s="96">
        <f t="shared" si="2"/>
        <v>89.51632000000001</v>
      </c>
      <c r="D140" s="54">
        <v>89516.32</v>
      </c>
    </row>
    <row r="141" spans="1:4" ht="159.75" customHeight="1">
      <c r="A141" s="62" t="s">
        <v>575</v>
      </c>
      <c r="B141" s="94" t="s">
        <v>576</v>
      </c>
      <c r="C141" s="96">
        <f t="shared" si="2"/>
        <v>167.04406</v>
      </c>
      <c r="D141" s="54">
        <v>167044.06</v>
      </c>
    </row>
    <row r="142" spans="1:4" ht="142.5" customHeight="1">
      <c r="A142" s="62" t="s">
        <v>577</v>
      </c>
      <c r="B142" s="94" t="s">
        <v>578</v>
      </c>
      <c r="C142" s="96">
        <f t="shared" si="2"/>
        <v>166.16481</v>
      </c>
      <c r="D142" s="54">
        <v>166164.81</v>
      </c>
    </row>
    <row r="143" spans="1:4" ht="162" customHeight="1">
      <c r="A143" s="62" t="s">
        <v>579</v>
      </c>
      <c r="B143" s="94" t="s">
        <v>580</v>
      </c>
      <c r="C143" s="96">
        <f t="shared" si="2"/>
        <v>0.87925</v>
      </c>
      <c r="D143" s="54">
        <v>879.25</v>
      </c>
    </row>
    <row r="144" spans="1:4" ht="40.5" customHeight="1">
      <c r="A144" s="62" t="s">
        <v>137</v>
      </c>
      <c r="B144" s="94" t="s">
        <v>363</v>
      </c>
      <c r="C144" s="96">
        <f t="shared" si="2"/>
        <v>7786.3145</v>
      </c>
      <c r="D144" s="54">
        <v>7786314.5</v>
      </c>
    </row>
    <row r="145" spans="1:4" ht="40.5" customHeight="1">
      <c r="A145" s="62" t="s">
        <v>201</v>
      </c>
      <c r="B145" s="94" t="s">
        <v>364</v>
      </c>
      <c r="C145" s="96">
        <f t="shared" si="2"/>
        <v>39.027</v>
      </c>
      <c r="D145" s="54">
        <v>39027</v>
      </c>
    </row>
    <row r="146" spans="1:4" ht="70.5" customHeight="1">
      <c r="A146" s="62" t="s">
        <v>202</v>
      </c>
      <c r="B146" s="94" t="s">
        <v>365</v>
      </c>
      <c r="C146" s="96">
        <f t="shared" si="2"/>
        <v>39.027</v>
      </c>
      <c r="D146" s="54">
        <v>39027</v>
      </c>
    </row>
    <row r="147" spans="1:4" ht="36.75" customHeight="1">
      <c r="A147" s="62" t="s">
        <v>203</v>
      </c>
      <c r="B147" s="94" t="s">
        <v>366</v>
      </c>
      <c r="C147" s="96">
        <f t="shared" si="2"/>
        <v>6155.5835</v>
      </c>
      <c r="D147" s="54">
        <v>6155583.5</v>
      </c>
    </row>
    <row r="148" spans="1:4" ht="56.25" customHeight="1">
      <c r="A148" s="62" t="s">
        <v>204</v>
      </c>
      <c r="B148" s="94" t="s">
        <v>367</v>
      </c>
      <c r="C148" s="96">
        <f t="shared" si="2"/>
        <v>6155.5835</v>
      </c>
      <c r="D148" s="54">
        <v>6155583.5</v>
      </c>
    </row>
    <row r="149" spans="1:4" ht="45.75" customHeight="1">
      <c r="A149" s="62" t="s">
        <v>661</v>
      </c>
      <c r="B149" s="94" t="s">
        <v>662</v>
      </c>
      <c r="C149" s="96">
        <f t="shared" si="2"/>
        <v>1591.704</v>
      </c>
      <c r="D149" s="54">
        <v>1591704</v>
      </c>
    </row>
    <row r="150" spans="1:4" ht="53.25" customHeight="1">
      <c r="A150" s="62" t="s">
        <v>663</v>
      </c>
      <c r="B150" s="94" t="s">
        <v>664</v>
      </c>
      <c r="C150" s="96">
        <f t="shared" si="2"/>
        <v>1591.704</v>
      </c>
      <c r="D150" s="54">
        <v>1591704</v>
      </c>
    </row>
    <row r="151" spans="1:4" ht="37.5" customHeight="1">
      <c r="A151" s="62" t="s">
        <v>205</v>
      </c>
      <c r="B151" s="94" t="s">
        <v>368</v>
      </c>
      <c r="C151" s="96">
        <f t="shared" si="2"/>
        <v>3087425.77207</v>
      </c>
      <c r="D151" s="54">
        <v>3087425772.07</v>
      </c>
    </row>
    <row r="152" spans="1:4" ht="63">
      <c r="A152" s="62" t="s">
        <v>206</v>
      </c>
      <c r="B152" s="94" t="s">
        <v>369</v>
      </c>
      <c r="C152" s="96">
        <f t="shared" si="2"/>
        <v>3089895.78731</v>
      </c>
      <c r="D152" s="54">
        <v>3089895787.31</v>
      </c>
    </row>
    <row r="153" spans="1:4" ht="52.5" customHeight="1">
      <c r="A153" s="62" t="s">
        <v>207</v>
      </c>
      <c r="B153" s="94" t="s">
        <v>394</v>
      </c>
      <c r="C153" s="96">
        <f t="shared" si="2"/>
        <v>473098.32655</v>
      </c>
      <c r="D153" s="54">
        <v>473098326.55</v>
      </c>
    </row>
    <row r="154" spans="1:4" ht="52.5" customHeight="1">
      <c r="A154" s="62" t="s">
        <v>208</v>
      </c>
      <c r="B154" s="94" t="s">
        <v>395</v>
      </c>
      <c r="C154" s="96">
        <f t="shared" si="2"/>
        <v>343463.9</v>
      </c>
      <c r="D154" s="54">
        <v>343463900</v>
      </c>
    </row>
    <row r="155" spans="1:4" ht="87.75" customHeight="1">
      <c r="A155" s="62" t="s">
        <v>581</v>
      </c>
      <c r="B155" s="94" t="s">
        <v>396</v>
      </c>
      <c r="C155" s="96">
        <f t="shared" si="2"/>
        <v>343463.9</v>
      </c>
      <c r="D155" s="54">
        <v>343463900</v>
      </c>
    </row>
    <row r="156" spans="1:4" ht="75" customHeight="1">
      <c r="A156" s="62" t="s">
        <v>209</v>
      </c>
      <c r="B156" s="94" t="s">
        <v>397</v>
      </c>
      <c r="C156" s="96">
        <f t="shared" si="2"/>
        <v>129634.42655</v>
      </c>
      <c r="D156" s="54">
        <v>129634426.55</v>
      </c>
    </row>
    <row r="157" spans="1:4" ht="87.75" customHeight="1">
      <c r="A157" s="62" t="s">
        <v>210</v>
      </c>
      <c r="B157" s="94" t="s">
        <v>398</v>
      </c>
      <c r="C157" s="96">
        <f t="shared" si="2"/>
        <v>129634.42655</v>
      </c>
      <c r="D157" s="54">
        <v>129634426.55</v>
      </c>
    </row>
    <row r="158" spans="1:4" ht="87.75" customHeight="1">
      <c r="A158" s="62" t="s">
        <v>211</v>
      </c>
      <c r="B158" s="94" t="s">
        <v>399</v>
      </c>
      <c r="C158" s="96">
        <f t="shared" si="2"/>
        <v>1985905.9323699998</v>
      </c>
      <c r="D158" s="54">
        <v>1985905932.37</v>
      </c>
    </row>
    <row r="159" spans="1:4" ht="143.25" customHeight="1">
      <c r="A159" s="62" t="s">
        <v>782</v>
      </c>
      <c r="B159" s="94" t="s">
        <v>783</v>
      </c>
      <c r="C159" s="96">
        <f t="shared" si="2"/>
        <v>94740.54835</v>
      </c>
      <c r="D159" s="54">
        <v>94740548.35</v>
      </c>
    </row>
    <row r="160" spans="1:4" ht="150.75" customHeight="1">
      <c r="A160" s="62" t="s">
        <v>784</v>
      </c>
      <c r="B160" s="94" t="s">
        <v>785</v>
      </c>
      <c r="C160" s="96">
        <f t="shared" si="2"/>
        <v>94740.54835</v>
      </c>
      <c r="D160" s="54">
        <v>94740548.35</v>
      </c>
    </row>
    <row r="161" spans="1:4" ht="176.25" customHeight="1">
      <c r="A161" s="62" t="s">
        <v>264</v>
      </c>
      <c r="B161" s="94" t="s">
        <v>400</v>
      </c>
      <c r="C161" s="96">
        <f t="shared" si="2"/>
        <v>17966.0865</v>
      </c>
      <c r="D161" s="54">
        <v>17966086.5</v>
      </c>
    </row>
    <row r="162" spans="1:4" ht="193.5" customHeight="1">
      <c r="A162" s="62" t="s">
        <v>212</v>
      </c>
      <c r="B162" s="94" t="s">
        <v>401</v>
      </c>
      <c r="C162" s="96">
        <f t="shared" si="2"/>
        <v>17966.0865</v>
      </c>
      <c r="D162" s="54">
        <v>17966086.5</v>
      </c>
    </row>
    <row r="163" spans="1:4" ht="227.25" customHeight="1">
      <c r="A163" s="62" t="s">
        <v>402</v>
      </c>
      <c r="B163" s="94" t="s">
        <v>403</v>
      </c>
      <c r="C163" s="96">
        <f t="shared" si="2"/>
        <v>148247.78312</v>
      </c>
      <c r="D163" s="54">
        <v>148247783.12</v>
      </c>
    </row>
    <row r="164" spans="1:4" ht="231" customHeight="1">
      <c r="A164" s="62" t="s">
        <v>404</v>
      </c>
      <c r="B164" s="94" t="s">
        <v>405</v>
      </c>
      <c r="C164" s="96">
        <f t="shared" si="2"/>
        <v>148247.78312</v>
      </c>
      <c r="D164" s="54">
        <v>148247783.12</v>
      </c>
    </row>
    <row r="165" spans="1:4" ht="174.75" customHeight="1">
      <c r="A165" s="62" t="s">
        <v>406</v>
      </c>
      <c r="B165" s="94" t="s">
        <v>407</v>
      </c>
      <c r="C165" s="96">
        <f t="shared" si="2"/>
        <v>1497.45233</v>
      </c>
      <c r="D165" s="54">
        <v>1497452.33</v>
      </c>
    </row>
    <row r="166" spans="1:4" ht="174.75" customHeight="1">
      <c r="A166" s="62" t="s">
        <v>408</v>
      </c>
      <c r="B166" s="94" t="s">
        <v>409</v>
      </c>
      <c r="C166" s="96">
        <f t="shared" si="2"/>
        <v>1497.45233</v>
      </c>
      <c r="D166" s="54">
        <v>1497452.33</v>
      </c>
    </row>
    <row r="167" spans="1:4" ht="142.5" customHeight="1">
      <c r="A167" s="62" t="s">
        <v>786</v>
      </c>
      <c r="B167" s="94" t="s">
        <v>787</v>
      </c>
      <c r="C167" s="96">
        <f t="shared" si="2"/>
        <v>664.9981</v>
      </c>
      <c r="D167" s="54">
        <v>664998.1</v>
      </c>
    </row>
    <row r="168" spans="1:4" ht="158.25" customHeight="1">
      <c r="A168" s="62" t="s">
        <v>788</v>
      </c>
      <c r="B168" s="94" t="s">
        <v>789</v>
      </c>
      <c r="C168" s="96">
        <f t="shared" si="2"/>
        <v>664.9981</v>
      </c>
      <c r="D168" s="54">
        <v>664998.1</v>
      </c>
    </row>
    <row r="169" spans="1:4" ht="125.25" customHeight="1">
      <c r="A169" s="62" t="s">
        <v>582</v>
      </c>
      <c r="B169" s="94" t="s">
        <v>583</v>
      </c>
      <c r="C169" s="96">
        <f t="shared" si="2"/>
        <v>31714.994260000003</v>
      </c>
      <c r="D169" s="54">
        <v>31714994.26</v>
      </c>
    </row>
    <row r="170" spans="1:4" ht="114" customHeight="1">
      <c r="A170" s="62" t="s">
        <v>584</v>
      </c>
      <c r="B170" s="94" t="s">
        <v>585</v>
      </c>
      <c r="C170" s="96">
        <f t="shared" si="2"/>
        <v>31714.994260000003</v>
      </c>
      <c r="D170" s="54">
        <v>31714994.26</v>
      </c>
    </row>
    <row r="171" spans="1:4" ht="132.75" customHeight="1">
      <c r="A171" s="62" t="s">
        <v>790</v>
      </c>
      <c r="B171" s="94" t="s">
        <v>791</v>
      </c>
      <c r="C171" s="96">
        <f t="shared" si="2"/>
        <v>60273.68664</v>
      </c>
      <c r="D171" s="54">
        <v>60273686.64</v>
      </c>
    </row>
    <row r="172" spans="1:4" ht="123" customHeight="1">
      <c r="A172" s="62" t="s">
        <v>792</v>
      </c>
      <c r="B172" s="94" t="s">
        <v>793</v>
      </c>
      <c r="C172" s="96">
        <f t="shared" si="2"/>
        <v>60273.68664</v>
      </c>
      <c r="D172" s="54">
        <v>60273686.64</v>
      </c>
    </row>
    <row r="173" spans="1:4" ht="109.5" customHeight="1">
      <c r="A173" s="62" t="s">
        <v>794</v>
      </c>
      <c r="B173" s="94" t="s">
        <v>795</v>
      </c>
      <c r="C173" s="96">
        <f t="shared" si="2"/>
        <v>980.06849</v>
      </c>
      <c r="D173" s="54">
        <v>980068.49</v>
      </c>
    </row>
    <row r="174" spans="1:4" ht="116.25" customHeight="1">
      <c r="A174" s="62" t="s">
        <v>796</v>
      </c>
      <c r="B174" s="94" t="s">
        <v>797</v>
      </c>
      <c r="C174" s="96">
        <f t="shared" si="2"/>
        <v>980.06849</v>
      </c>
      <c r="D174" s="54">
        <v>980068.49</v>
      </c>
    </row>
    <row r="175" spans="1:4" ht="76.5" customHeight="1">
      <c r="A175" s="62" t="s">
        <v>370</v>
      </c>
      <c r="B175" s="94" t="s">
        <v>410</v>
      </c>
      <c r="C175" s="96">
        <f t="shared" si="2"/>
        <v>4748.7716900000005</v>
      </c>
      <c r="D175" s="54">
        <v>4748771.69</v>
      </c>
    </row>
    <row r="176" spans="1:4" ht="68.25" customHeight="1">
      <c r="A176" s="62" t="s">
        <v>371</v>
      </c>
      <c r="B176" s="94" t="s">
        <v>411</v>
      </c>
      <c r="C176" s="96">
        <f t="shared" si="2"/>
        <v>4748.7716900000005</v>
      </c>
      <c r="D176" s="54">
        <v>4748771.69</v>
      </c>
    </row>
    <row r="177" spans="1:4" ht="62.25" customHeight="1">
      <c r="A177" s="62" t="s">
        <v>665</v>
      </c>
      <c r="B177" s="94" t="s">
        <v>666</v>
      </c>
      <c r="C177" s="96">
        <f t="shared" si="2"/>
        <v>372.859</v>
      </c>
      <c r="D177" s="54">
        <v>372859</v>
      </c>
    </row>
    <row r="178" spans="1:4" ht="62.25" customHeight="1">
      <c r="A178" s="62" t="s">
        <v>667</v>
      </c>
      <c r="B178" s="94" t="s">
        <v>668</v>
      </c>
      <c r="C178" s="96">
        <f t="shared" si="2"/>
        <v>372.859</v>
      </c>
      <c r="D178" s="54">
        <v>372859</v>
      </c>
    </row>
    <row r="179" spans="1:4" ht="66.75" customHeight="1">
      <c r="A179" s="62" t="s">
        <v>412</v>
      </c>
      <c r="B179" s="94" t="s">
        <v>413</v>
      </c>
      <c r="C179" s="96">
        <f t="shared" si="2"/>
        <v>28091.17849</v>
      </c>
      <c r="D179" s="54">
        <v>28091178.49</v>
      </c>
    </row>
    <row r="180" spans="1:4" ht="71.25" customHeight="1">
      <c r="A180" s="62" t="s">
        <v>414</v>
      </c>
      <c r="B180" s="94" t="s">
        <v>415</v>
      </c>
      <c r="C180" s="96">
        <f t="shared" si="2"/>
        <v>28091.17849</v>
      </c>
      <c r="D180" s="54">
        <v>28091178.49</v>
      </c>
    </row>
    <row r="181" spans="1:4" ht="27.75" customHeight="1">
      <c r="A181" s="62" t="s">
        <v>213</v>
      </c>
      <c r="B181" s="94" t="s">
        <v>416</v>
      </c>
      <c r="C181" s="96">
        <f t="shared" si="2"/>
        <v>1596607.5054000001</v>
      </c>
      <c r="D181" s="54">
        <v>1596607505.4</v>
      </c>
    </row>
    <row r="182" spans="1:4" ht="50.25" customHeight="1">
      <c r="A182" s="62" t="s">
        <v>214</v>
      </c>
      <c r="B182" s="94" t="s">
        <v>417</v>
      </c>
      <c r="C182" s="96">
        <f t="shared" si="2"/>
        <v>1596607.5054000001</v>
      </c>
      <c r="D182" s="54">
        <v>1596607505.4</v>
      </c>
    </row>
    <row r="183" spans="1:4" ht="60" customHeight="1">
      <c r="A183" s="62" t="s">
        <v>215</v>
      </c>
      <c r="B183" s="94" t="s">
        <v>418</v>
      </c>
      <c r="C183" s="96">
        <f t="shared" si="2"/>
        <v>520683.16905</v>
      </c>
      <c r="D183" s="54">
        <v>520683169.05</v>
      </c>
    </row>
    <row r="184" spans="1:4" ht="77.25" customHeight="1">
      <c r="A184" s="62" t="s">
        <v>216</v>
      </c>
      <c r="B184" s="94" t="s">
        <v>419</v>
      </c>
      <c r="C184" s="96">
        <f t="shared" si="2"/>
        <v>11701.81415</v>
      </c>
      <c r="D184" s="54">
        <v>11701814.15</v>
      </c>
    </row>
    <row r="185" spans="1:4" ht="77.25" customHeight="1">
      <c r="A185" s="62" t="s">
        <v>217</v>
      </c>
      <c r="B185" s="94" t="s">
        <v>420</v>
      </c>
      <c r="C185" s="96">
        <f t="shared" si="2"/>
        <v>11701.81415</v>
      </c>
      <c r="D185" s="54">
        <v>11701814.15</v>
      </c>
    </row>
    <row r="186" spans="1:4" ht="123" customHeight="1">
      <c r="A186" s="62" t="s">
        <v>265</v>
      </c>
      <c r="B186" s="94" t="s">
        <v>421</v>
      </c>
      <c r="C186" s="96">
        <f t="shared" si="2"/>
        <v>9801.74082</v>
      </c>
      <c r="D186" s="54">
        <v>9801740.82</v>
      </c>
    </row>
    <row r="187" spans="1:4" ht="129" customHeight="1">
      <c r="A187" s="62" t="s">
        <v>266</v>
      </c>
      <c r="B187" s="94" t="s">
        <v>422</v>
      </c>
      <c r="C187" s="96">
        <f t="shared" si="2"/>
        <v>9801.74082</v>
      </c>
      <c r="D187" s="54">
        <v>9801740.82</v>
      </c>
    </row>
    <row r="188" spans="1:4" ht="118.5" customHeight="1">
      <c r="A188" s="62" t="s">
        <v>372</v>
      </c>
      <c r="B188" s="94" t="s">
        <v>423</v>
      </c>
      <c r="C188" s="96">
        <f t="shared" si="2"/>
        <v>170.9024</v>
      </c>
      <c r="D188" s="54">
        <v>170902.4</v>
      </c>
    </row>
    <row r="189" spans="1:4" ht="111.75" customHeight="1">
      <c r="A189" s="62" t="s">
        <v>373</v>
      </c>
      <c r="B189" s="94" t="s">
        <v>424</v>
      </c>
      <c r="C189" s="96">
        <f t="shared" si="2"/>
        <v>170.9024</v>
      </c>
      <c r="D189" s="54">
        <v>170902.4</v>
      </c>
    </row>
    <row r="190" spans="1:4" ht="29.25" customHeight="1">
      <c r="A190" s="62" t="s">
        <v>218</v>
      </c>
      <c r="B190" s="94" t="s">
        <v>425</v>
      </c>
      <c r="C190" s="96">
        <f t="shared" si="2"/>
        <v>499008.71168</v>
      </c>
      <c r="D190" s="54">
        <v>499008711.68</v>
      </c>
    </row>
    <row r="191" spans="1:4" ht="44.25" customHeight="1">
      <c r="A191" s="62" t="s">
        <v>219</v>
      </c>
      <c r="B191" s="94" t="s">
        <v>426</v>
      </c>
      <c r="C191" s="96">
        <f t="shared" si="2"/>
        <v>499008.71168</v>
      </c>
      <c r="D191" s="54">
        <v>499008711.68</v>
      </c>
    </row>
    <row r="192" spans="1:4" ht="39.75" customHeight="1">
      <c r="A192" s="62" t="s">
        <v>374</v>
      </c>
      <c r="B192" s="94" t="s">
        <v>427</v>
      </c>
      <c r="C192" s="96">
        <f t="shared" si="2"/>
        <v>110208.35934000001</v>
      </c>
      <c r="D192" s="54">
        <v>110208359.34</v>
      </c>
    </row>
    <row r="193" spans="1:4" ht="128.25" customHeight="1">
      <c r="A193" s="62" t="s">
        <v>669</v>
      </c>
      <c r="B193" s="94" t="s">
        <v>586</v>
      </c>
      <c r="C193" s="96">
        <f t="shared" si="2"/>
        <v>24824.742739999998</v>
      </c>
      <c r="D193" s="54">
        <v>24824742.74</v>
      </c>
    </row>
    <row r="194" spans="1:4" ht="133.5" customHeight="1">
      <c r="A194" s="62" t="s">
        <v>670</v>
      </c>
      <c r="B194" s="94" t="s">
        <v>587</v>
      </c>
      <c r="C194" s="96">
        <f t="shared" si="2"/>
        <v>24824.742739999998</v>
      </c>
      <c r="D194" s="54">
        <v>24824742.74</v>
      </c>
    </row>
    <row r="195" spans="1:4" ht="144" customHeight="1">
      <c r="A195" s="62" t="s">
        <v>798</v>
      </c>
      <c r="B195" s="94" t="s">
        <v>799</v>
      </c>
      <c r="C195" s="96">
        <f t="shared" si="2"/>
        <v>74158</v>
      </c>
      <c r="D195" s="54">
        <v>74158000</v>
      </c>
    </row>
    <row r="196" spans="1:4" ht="149.25" customHeight="1">
      <c r="A196" s="62" t="s">
        <v>800</v>
      </c>
      <c r="B196" s="94" t="s">
        <v>801</v>
      </c>
      <c r="C196" s="96">
        <f t="shared" si="2"/>
        <v>74158</v>
      </c>
      <c r="D196" s="54">
        <v>74158000</v>
      </c>
    </row>
    <row r="197" spans="1:4" ht="56.25" customHeight="1">
      <c r="A197" s="62" t="s">
        <v>588</v>
      </c>
      <c r="B197" s="94" t="s">
        <v>589</v>
      </c>
      <c r="C197" s="96">
        <f t="shared" si="2"/>
        <v>11225.6166</v>
      </c>
      <c r="D197" s="54">
        <v>11225616.6</v>
      </c>
    </row>
    <row r="198" spans="1:4" ht="68.25" customHeight="1">
      <c r="A198" s="62" t="s">
        <v>590</v>
      </c>
      <c r="B198" s="94" t="s">
        <v>591</v>
      </c>
      <c r="C198" s="96">
        <f t="shared" si="2"/>
        <v>11225.6166</v>
      </c>
      <c r="D198" s="54">
        <v>11225616.6</v>
      </c>
    </row>
    <row r="199" spans="1:4" ht="70.5" customHeight="1">
      <c r="A199" s="62" t="s">
        <v>802</v>
      </c>
      <c r="B199" s="94" t="s">
        <v>803</v>
      </c>
      <c r="C199" s="96">
        <f t="shared" si="2"/>
        <v>1049.606</v>
      </c>
      <c r="D199" s="54">
        <v>1049606</v>
      </c>
    </row>
    <row r="200" spans="1:4" ht="78.75" customHeight="1">
      <c r="A200" s="62" t="s">
        <v>804</v>
      </c>
      <c r="B200" s="94" t="s">
        <v>805</v>
      </c>
      <c r="C200" s="96">
        <f aca="true" t="shared" si="3" ref="C200:C215">D200/1000</f>
        <v>1049.606</v>
      </c>
      <c r="D200" s="54">
        <v>1049606</v>
      </c>
    </row>
    <row r="201" spans="1:4" ht="69" customHeight="1">
      <c r="A201" s="62" t="s">
        <v>806</v>
      </c>
      <c r="B201" s="94" t="s">
        <v>807</v>
      </c>
      <c r="C201" s="96">
        <f t="shared" si="3"/>
        <v>1049.606</v>
      </c>
      <c r="D201" s="54">
        <v>1049606</v>
      </c>
    </row>
    <row r="202" spans="1:4" ht="51.75" customHeight="1">
      <c r="A202" s="62" t="s">
        <v>428</v>
      </c>
      <c r="B202" s="94" t="s">
        <v>429</v>
      </c>
      <c r="C202" s="96">
        <f t="shared" si="3"/>
        <v>605.11156</v>
      </c>
      <c r="D202" s="54">
        <v>605111.56</v>
      </c>
    </row>
    <row r="203" spans="1:4" ht="54" customHeight="1">
      <c r="A203" s="62" t="s">
        <v>430</v>
      </c>
      <c r="B203" s="94" t="s">
        <v>431</v>
      </c>
      <c r="C203" s="96">
        <f t="shared" si="3"/>
        <v>605.11156</v>
      </c>
      <c r="D203" s="54">
        <v>605111.56</v>
      </c>
    </row>
    <row r="204" spans="1:4" ht="62.25" customHeight="1">
      <c r="A204" s="62" t="s">
        <v>430</v>
      </c>
      <c r="B204" s="94" t="s">
        <v>432</v>
      </c>
      <c r="C204" s="96">
        <f t="shared" si="3"/>
        <v>605.11156</v>
      </c>
      <c r="D204" s="54">
        <v>605111.56</v>
      </c>
    </row>
    <row r="205" spans="1:4" ht="149.25" customHeight="1">
      <c r="A205" s="62" t="s">
        <v>808</v>
      </c>
      <c r="B205" s="94" t="s">
        <v>809</v>
      </c>
      <c r="C205" s="96">
        <f t="shared" si="3"/>
        <v>15.2</v>
      </c>
      <c r="D205" s="54">
        <v>15200</v>
      </c>
    </row>
    <row r="206" spans="1:4" ht="185.25" customHeight="1">
      <c r="A206" s="62" t="s">
        <v>810</v>
      </c>
      <c r="B206" s="94" t="s">
        <v>811</v>
      </c>
      <c r="C206" s="96">
        <f t="shared" si="3"/>
        <v>15.2</v>
      </c>
      <c r="D206" s="54">
        <v>15200</v>
      </c>
    </row>
    <row r="207" spans="1:4" ht="148.5" customHeight="1">
      <c r="A207" s="62" t="s">
        <v>812</v>
      </c>
      <c r="B207" s="94" t="s">
        <v>813</v>
      </c>
      <c r="C207" s="96">
        <f t="shared" si="3"/>
        <v>15.2</v>
      </c>
      <c r="D207" s="54">
        <v>15200</v>
      </c>
    </row>
    <row r="208" spans="1:4" ht="72" customHeight="1">
      <c r="A208" s="62" t="s">
        <v>814</v>
      </c>
      <c r="B208" s="94" t="s">
        <v>815</v>
      </c>
      <c r="C208" s="96">
        <f t="shared" si="3"/>
        <v>15.2</v>
      </c>
      <c r="D208" s="54">
        <v>15200</v>
      </c>
    </row>
    <row r="209" spans="1:4" ht="75.75" customHeight="1">
      <c r="A209" s="62" t="s">
        <v>816</v>
      </c>
      <c r="B209" s="94" t="s">
        <v>817</v>
      </c>
      <c r="C209" s="96">
        <f t="shared" si="3"/>
        <v>15.2</v>
      </c>
      <c r="D209" s="54">
        <v>15200</v>
      </c>
    </row>
    <row r="210" spans="1:4" ht="108.75" customHeight="1">
      <c r="A210" s="62" t="s">
        <v>138</v>
      </c>
      <c r="B210" s="94" t="s">
        <v>375</v>
      </c>
      <c r="C210" s="96">
        <f t="shared" si="3"/>
        <v>-4139.9328</v>
      </c>
      <c r="D210" s="54">
        <v>-4139932.8</v>
      </c>
    </row>
    <row r="211" spans="1:4" ht="84" customHeight="1">
      <c r="A211" s="62" t="s">
        <v>220</v>
      </c>
      <c r="B211" s="94" t="s">
        <v>433</v>
      </c>
      <c r="C211" s="96">
        <f t="shared" si="3"/>
        <v>-4139.9328</v>
      </c>
      <c r="D211" s="54">
        <v>-4139932.8</v>
      </c>
    </row>
    <row r="212" spans="1:4" ht="78" customHeight="1">
      <c r="A212" s="62" t="s">
        <v>818</v>
      </c>
      <c r="B212" s="94" t="s">
        <v>819</v>
      </c>
      <c r="C212" s="96">
        <f t="shared" si="3"/>
        <v>-3660.65732</v>
      </c>
      <c r="D212" s="54">
        <v>-3660657.32</v>
      </c>
    </row>
    <row r="213" spans="1:4" ht="78" customHeight="1">
      <c r="A213" s="62" t="s">
        <v>820</v>
      </c>
      <c r="B213" s="94" t="s">
        <v>821</v>
      </c>
      <c r="C213" s="96">
        <f t="shared" si="3"/>
        <v>-23.5869</v>
      </c>
      <c r="D213" s="54">
        <v>-23586.9</v>
      </c>
    </row>
    <row r="214" spans="1:4" ht="150.75" customHeight="1">
      <c r="A214" s="62" t="s">
        <v>822</v>
      </c>
      <c r="B214" s="94" t="s">
        <v>823</v>
      </c>
      <c r="C214" s="96">
        <f t="shared" si="3"/>
        <v>-438.73217</v>
      </c>
      <c r="D214" s="54">
        <v>-438732.17</v>
      </c>
    </row>
    <row r="215" spans="1:4" ht="114" customHeight="1">
      <c r="A215" s="62" t="s">
        <v>267</v>
      </c>
      <c r="B215" s="94" t="s">
        <v>434</v>
      </c>
      <c r="C215" s="96">
        <f t="shared" si="3"/>
        <v>-16.956409999999998</v>
      </c>
      <c r="D215" s="54">
        <v>-16956.41</v>
      </c>
    </row>
  </sheetData>
  <sheetProtection/>
  <mergeCells count="2">
    <mergeCell ref="A2:D2"/>
    <mergeCell ref="B1:D1"/>
  </mergeCells>
  <printOptions/>
  <pageMargins left="1.1811023622047245" right="0.5905511811023623" top="0.5905511811023623" bottom="0.5905511811023623" header="0.31496062992125984" footer="0.31496062992125984"/>
  <pageSetup firstPageNumber="3" useFirstPageNumber="1" horizontalDpi="600" verticalDpi="600" orientation="portrait" paperSize="9" r:id="rId1"/>
  <headerFooter>
    <oddHeader>&amp;C&amp;P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792"/>
  <sheetViews>
    <sheetView view="pageBreakPreview" zoomScaleSheetLayoutView="100" workbookViewId="0" topLeftCell="A181">
      <selection activeCell="F182" sqref="F182"/>
    </sheetView>
  </sheetViews>
  <sheetFormatPr defaultColWidth="8.88671875" defaultRowHeight="12.75" outlineLevelRow="6"/>
  <cols>
    <col min="1" max="1" width="34.5546875" style="70" customWidth="1"/>
    <col min="2" max="4" width="4.4453125" style="70" customWidth="1"/>
    <col min="5" max="5" width="12.77734375" style="70" customWidth="1"/>
    <col min="6" max="6" width="5.77734375" style="70" customWidth="1"/>
    <col min="7" max="7" width="12.99609375" style="48" customWidth="1"/>
    <col min="8" max="9" width="0.10546875" style="70" customWidth="1"/>
    <col min="10" max="16384" width="8.88671875" style="70" customWidth="1"/>
  </cols>
  <sheetData>
    <row r="1" spans="1:7" ht="105.75" customHeight="1">
      <c r="A1" s="177" t="s">
        <v>1052</v>
      </c>
      <c r="B1" s="177"/>
      <c r="C1" s="177"/>
      <c r="D1" s="177"/>
      <c r="E1" s="177"/>
      <c r="F1" s="177"/>
      <c r="G1" s="177"/>
    </row>
    <row r="2" spans="1:7" ht="59.25" customHeight="1">
      <c r="A2" s="178" t="s">
        <v>1260</v>
      </c>
      <c r="B2" s="178"/>
      <c r="C2" s="178"/>
      <c r="D2" s="178"/>
      <c r="E2" s="178"/>
      <c r="F2" s="178"/>
      <c r="G2" s="178"/>
    </row>
    <row r="3" spans="1:9" ht="15.75">
      <c r="A3" s="179" t="s">
        <v>1</v>
      </c>
      <c r="B3" s="180"/>
      <c r="C3" s="180"/>
      <c r="D3" s="180"/>
      <c r="E3" s="180"/>
      <c r="F3" s="180"/>
      <c r="G3" s="180"/>
      <c r="H3" s="97"/>
      <c r="I3" s="97"/>
    </row>
    <row r="4" spans="1:9" ht="15.75">
      <c r="A4" s="181" t="s">
        <v>1062</v>
      </c>
      <c r="B4" s="181" t="s">
        <v>436</v>
      </c>
      <c r="C4" s="181" t="s">
        <v>1063</v>
      </c>
      <c r="D4" s="181" t="s">
        <v>1064</v>
      </c>
      <c r="E4" s="181" t="s">
        <v>437</v>
      </c>
      <c r="F4" s="181" t="s">
        <v>438</v>
      </c>
      <c r="G4" s="183" t="s">
        <v>612</v>
      </c>
      <c r="H4" s="98"/>
      <c r="I4" s="98"/>
    </row>
    <row r="5" spans="1:9" ht="15.75">
      <c r="A5" s="182"/>
      <c r="B5" s="182"/>
      <c r="C5" s="182"/>
      <c r="D5" s="182"/>
      <c r="E5" s="182"/>
      <c r="F5" s="182"/>
      <c r="G5" s="184"/>
      <c r="H5" s="98"/>
      <c r="I5" s="98"/>
    </row>
    <row r="6" spans="1:9" ht="15.75">
      <c r="A6" s="99">
        <v>1</v>
      </c>
      <c r="B6" s="99">
        <v>2</v>
      </c>
      <c r="C6" s="99">
        <v>3</v>
      </c>
      <c r="D6" s="99">
        <v>4</v>
      </c>
      <c r="E6" s="99">
        <v>5</v>
      </c>
      <c r="F6" s="99">
        <v>6</v>
      </c>
      <c r="G6" s="104">
        <v>7</v>
      </c>
      <c r="H6" s="98"/>
      <c r="I6" s="98"/>
    </row>
    <row r="7" spans="1:8" ht="47.25">
      <c r="A7" s="100" t="s">
        <v>1065</v>
      </c>
      <c r="B7" s="100" t="s">
        <v>27</v>
      </c>
      <c r="C7" s="101"/>
      <c r="D7" s="101"/>
      <c r="E7" s="100" t="s">
        <v>140</v>
      </c>
      <c r="F7" s="101"/>
      <c r="G7" s="105">
        <v>146775.83129</v>
      </c>
      <c r="H7" s="98"/>
    </row>
    <row r="8" spans="1:8" ht="15.75" outlineLevel="1">
      <c r="A8" s="100" t="s">
        <v>1066</v>
      </c>
      <c r="B8" s="100" t="s">
        <v>27</v>
      </c>
      <c r="C8" s="100" t="s">
        <v>1067</v>
      </c>
      <c r="D8" s="101"/>
      <c r="E8" s="100" t="s">
        <v>140</v>
      </c>
      <c r="F8" s="101"/>
      <c r="G8" s="105">
        <v>5068.2152</v>
      </c>
      <c r="H8" s="98"/>
    </row>
    <row r="9" spans="1:8" ht="15.75" outlineLevel="2">
      <c r="A9" s="100" t="s">
        <v>1068</v>
      </c>
      <c r="B9" s="100" t="s">
        <v>27</v>
      </c>
      <c r="C9" s="100" t="s">
        <v>1067</v>
      </c>
      <c r="D9" s="100" t="s">
        <v>1069</v>
      </c>
      <c r="E9" s="100" t="s">
        <v>140</v>
      </c>
      <c r="F9" s="101"/>
      <c r="G9" s="105">
        <v>5068.2152</v>
      </c>
      <c r="H9" s="98"/>
    </row>
    <row r="10" spans="1:8" ht="47.25" outlineLevel="3">
      <c r="A10" s="100" t="s">
        <v>1070</v>
      </c>
      <c r="B10" s="100" t="s">
        <v>27</v>
      </c>
      <c r="C10" s="100" t="s">
        <v>1067</v>
      </c>
      <c r="D10" s="100" t="s">
        <v>1069</v>
      </c>
      <c r="E10" s="100" t="s">
        <v>1071</v>
      </c>
      <c r="F10" s="101"/>
      <c r="G10" s="105">
        <v>5068.2152</v>
      </c>
      <c r="H10" s="98"/>
    </row>
    <row r="11" spans="1:8" ht="15.75" outlineLevel="4">
      <c r="A11" s="100" t="s">
        <v>1072</v>
      </c>
      <c r="B11" s="100" t="s">
        <v>27</v>
      </c>
      <c r="C11" s="100" t="s">
        <v>1067</v>
      </c>
      <c r="D11" s="100" t="s">
        <v>1069</v>
      </c>
      <c r="E11" s="100" t="s">
        <v>1073</v>
      </c>
      <c r="F11" s="101"/>
      <c r="G11" s="105">
        <v>5068.2152</v>
      </c>
      <c r="H11" s="98"/>
    </row>
    <row r="12" spans="1:8" ht="31.5" outlineLevel="5">
      <c r="A12" s="100" t="s">
        <v>826</v>
      </c>
      <c r="B12" s="100" t="s">
        <v>27</v>
      </c>
      <c r="C12" s="100" t="s">
        <v>1067</v>
      </c>
      <c r="D12" s="100" t="s">
        <v>1069</v>
      </c>
      <c r="E12" s="100" t="s">
        <v>376</v>
      </c>
      <c r="F12" s="101"/>
      <c r="G12" s="105">
        <v>694.75649</v>
      </c>
      <c r="H12" s="98"/>
    </row>
    <row r="13" spans="1:8" ht="47.25" outlineLevel="6">
      <c r="A13" s="100" t="s">
        <v>827</v>
      </c>
      <c r="B13" s="100" t="s">
        <v>27</v>
      </c>
      <c r="C13" s="100" t="s">
        <v>1067</v>
      </c>
      <c r="D13" s="100" t="s">
        <v>1069</v>
      </c>
      <c r="E13" s="100" t="s">
        <v>376</v>
      </c>
      <c r="F13" s="100" t="s">
        <v>439</v>
      </c>
      <c r="G13" s="105">
        <v>694.75649</v>
      </c>
      <c r="H13" s="98"/>
    </row>
    <row r="14" spans="1:8" ht="78.75" outlineLevel="5">
      <c r="A14" s="100" t="s">
        <v>828</v>
      </c>
      <c r="B14" s="100" t="s">
        <v>27</v>
      </c>
      <c r="C14" s="100" t="s">
        <v>1067</v>
      </c>
      <c r="D14" s="100" t="s">
        <v>1069</v>
      </c>
      <c r="E14" s="100" t="s">
        <v>221</v>
      </c>
      <c r="F14" s="101"/>
      <c r="G14" s="105">
        <v>2416.86502</v>
      </c>
      <c r="H14" s="98"/>
    </row>
    <row r="15" spans="1:8" ht="47.25" outlineLevel="6">
      <c r="A15" s="100" t="s">
        <v>827</v>
      </c>
      <c r="B15" s="100" t="s">
        <v>27</v>
      </c>
      <c r="C15" s="100" t="s">
        <v>1067</v>
      </c>
      <c r="D15" s="100" t="s">
        <v>1069</v>
      </c>
      <c r="E15" s="100" t="s">
        <v>221</v>
      </c>
      <c r="F15" s="100" t="s">
        <v>439</v>
      </c>
      <c r="G15" s="105">
        <v>2416.86502</v>
      </c>
      <c r="H15" s="98"/>
    </row>
    <row r="16" spans="1:8" ht="78.75" outlineLevel="5">
      <c r="A16" s="100" t="s">
        <v>829</v>
      </c>
      <c r="B16" s="100" t="s">
        <v>27</v>
      </c>
      <c r="C16" s="100" t="s">
        <v>1067</v>
      </c>
      <c r="D16" s="100" t="s">
        <v>1069</v>
      </c>
      <c r="E16" s="100" t="s">
        <v>740</v>
      </c>
      <c r="F16" s="101"/>
      <c r="G16" s="105">
        <v>1956.59369</v>
      </c>
      <c r="H16" s="98"/>
    </row>
    <row r="17" spans="1:8" ht="47.25" outlineLevel="6">
      <c r="A17" s="100" t="s">
        <v>827</v>
      </c>
      <c r="B17" s="100" t="s">
        <v>27</v>
      </c>
      <c r="C17" s="100" t="s">
        <v>1067</v>
      </c>
      <c r="D17" s="100" t="s">
        <v>1069</v>
      </c>
      <c r="E17" s="100" t="s">
        <v>740</v>
      </c>
      <c r="F17" s="100" t="s">
        <v>439</v>
      </c>
      <c r="G17" s="105">
        <v>1956.59369</v>
      </c>
      <c r="H17" s="98"/>
    </row>
    <row r="18" spans="1:8" ht="15.75" outlineLevel="1">
      <c r="A18" s="100" t="s">
        <v>1074</v>
      </c>
      <c r="B18" s="100" t="s">
        <v>27</v>
      </c>
      <c r="C18" s="100" t="s">
        <v>1075</v>
      </c>
      <c r="D18" s="101"/>
      <c r="E18" s="100" t="s">
        <v>140</v>
      </c>
      <c r="F18" s="101"/>
      <c r="G18" s="105">
        <v>49.25</v>
      </c>
      <c r="H18" s="98"/>
    </row>
    <row r="19" spans="1:8" ht="31.5" outlineLevel="2">
      <c r="A19" s="100" t="s">
        <v>1076</v>
      </c>
      <c r="B19" s="100" t="s">
        <v>27</v>
      </c>
      <c r="C19" s="100" t="s">
        <v>1075</v>
      </c>
      <c r="D19" s="100" t="s">
        <v>1077</v>
      </c>
      <c r="E19" s="100" t="s">
        <v>140</v>
      </c>
      <c r="F19" s="101"/>
      <c r="G19" s="105">
        <v>49.25</v>
      </c>
      <c r="H19" s="98"/>
    </row>
    <row r="20" spans="1:8" ht="47.25" outlineLevel="3">
      <c r="A20" s="100" t="s">
        <v>1070</v>
      </c>
      <c r="B20" s="100" t="s">
        <v>27</v>
      </c>
      <c r="C20" s="100" t="s">
        <v>1075</v>
      </c>
      <c r="D20" s="100" t="s">
        <v>1077</v>
      </c>
      <c r="E20" s="100" t="s">
        <v>1071</v>
      </c>
      <c r="F20" s="101"/>
      <c r="G20" s="105">
        <v>49.25</v>
      </c>
      <c r="H20" s="98"/>
    </row>
    <row r="21" spans="1:8" ht="31.5" outlineLevel="4">
      <c r="A21" s="100" t="s">
        <v>1078</v>
      </c>
      <c r="B21" s="100" t="s">
        <v>27</v>
      </c>
      <c r="C21" s="100" t="s">
        <v>1075</v>
      </c>
      <c r="D21" s="100" t="s">
        <v>1077</v>
      </c>
      <c r="E21" s="100" t="s">
        <v>1079</v>
      </c>
      <c r="F21" s="101"/>
      <c r="G21" s="105">
        <v>49.25</v>
      </c>
      <c r="H21" s="98"/>
    </row>
    <row r="22" spans="1:8" ht="47.25" outlineLevel="5">
      <c r="A22" s="100" t="s">
        <v>830</v>
      </c>
      <c r="B22" s="100" t="s">
        <v>27</v>
      </c>
      <c r="C22" s="100" t="s">
        <v>1075</v>
      </c>
      <c r="D22" s="100" t="s">
        <v>1077</v>
      </c>
      <c r="E22" s="100" t="s">
        <v>223</v>
      </c>
      <c r="F22" s="101"/>
      <c r="G22" s="105">
        <v>49.25</v>
      </c>
      <c r="H22" s="98"/>
    </row>
    <row r="23" spans="1:8" ht="47.25" outlineLevel="6">
      <c r="A23" s="100" t="s">
        <v>831</v>
      </c>
      <c r="B23" s="100" t="s">
        <v>27</v>
      </c>
      <c r="C23" s="100" t="s">
        <v>1075</v>
      </c>
      <c r="D23" s="100" t="s">
        <v>1077</v>
      </c>
      <c r="E23" s="100" t="s">
        <v>223</v>
      </c>
      <c r="F23" s="100" t="s">
        <v>440</v>
      </c>
      <c r="G23" s="105">
        <v>49.25</v>
      </c>
      <c r="H23" s="98"/>
    </row>
    <row r="24" spans="1:8" ht="31.5" outlineLevel="1">
      <c r="A24" s="100" t="s">
        <v>1080</v>
      </c>
      <c r="B24" s="100" t="s">
        <v>27</v>
      </c>
      <c r="C24" s="100" t="s">
        <v>1081</v>
      </c>
      <c r="D24" s="101"/>
      <c r="E24" s="100" t="s">
        <v>140</v>
      </c>
      <c r="F24" s="101"/>
      <c r="G24" s="105">
        <v>28792.28526</v>
      </c>
      <c r="H24" s="98"/>
    </row>
    <row r="25" spans="1:8" ht="15.75" outlineLevel="2">
      <c r="A25" s="100" t="s">
        <v>1082</v>
      </c>
      <c r="B25" s="100" t="s">
        <v>27</v>
      </c>
      <c r="C25" s="100" t="s">
        <v>1081</v>
      </c>
      <c r="D25" s="100" t="s">
        <v>1083</v>
      </c>
      <c r="E25" s="100" t="s">
        <v>140</v>
      </c>
      <c r="F25" s="101"/>
      <c r="G25" s="105">
        <v>28792.28526</v>
      </c>
      <c r="H25" s="98"/>
    </row>
    <row r="26" spans="1:8" ht="78.75" outlineLevel="3">
      <c r="A26" s="100" t="s">
        <v>1084</v>
      </c>
      <c r="B26" s="100" t="s">
        <v>27</v>
      </c>
      <c r="C26" s="100" t="s">
        <v>1081</v>
      </c>
      <c r="D26" s="100" t="s">
        <v>1083</v>
      </c>
      <c r="E26" s="100" t="s">
        <v>1085</v>
      </c>
      <c r="F26" s="101"/>
      <c r="G26" s="105">
        <v>28792.28526</v>
      </c>
      <c r="H26" s="98"/>
    </row>
    <row r="27" spans="1:8" ht="31.5" outlineLevel="4">
      <c r="A27" s="100" t="s">
        <v>1086</v>
      </c>
      <c r="B27" s="100" t="s">
        <v>27</v>
      </c>
      <c r="C27" s="100" t="s">
        <v>1081</v>
      </c>
      <c r="D27" s="100" t="s">
        <v>1083</v>
      </c>
      <c r="E27" s="100" t="s">
        <v>1087</v>
      </c>
      <c r="F27" s="101"/>
      <c r="G27" s="105">
        <v>28792.28526</v>
      </c>
      <c r="H27" s="98"/>
    </row>
    <row r="28" spans="1:8" ht="47.25" outlineLevel="5">
      <c r="A28" s="100" t="s">
        <v>832</v>
      </c>
      <c r="B28" s="100" t="s">
        <v>27</v>
      </c>
      <c r="C28" s="100" t="s">
        <v>1081</v>
      </c>
      <c r="D28" s="100" t="s">
        <v>1083</v>
      </c>
      <c r="E28" s="100" t="s">
        <v>833</v>
      </c>
      <c r="F28" s="101"/>
      <c r="G28" s="105">
        <v>525.25526</v>
      </c>
      <c r="H28" s="98"/>
    </row>
    <row r="29" spans="1:8" ht="47.25" outlineLevel="6">
      <c r="A29" s="100" t="s">
        <v>827</v>
      </c>
      <c r="B29" s="100" t="s">
        <v>27</v>
      </c>
      <c r="C29" s="100" t="s">
        <v>1081</v>
      </c>
      <c r="D29" s="100" t="s">
        <v>1083</v>
      </c>
      <c r="E29" s="100" t="s">
        <v>833</v>
      </c>
      <c r="F29" s="100" t="s">
        <v>439</v>
      </c>
      <c r="G29" s="105">
        <v>525.25526</v>
      </c>
      <c r="H29" s="98"/>
    </row>
    <row r="30" spans="1:8" ht="31.5" outlineLevel="5">
      <c r="A30" s="100" t="s">
        <v>834</v>
      </c>
      <c r="B30" s="100" t="s">
        <v>27</v>
      </c>
      <c r="C30" s="100" t="s">
        <v>1081</v>
      </c>
      <c r="D30" s="100" t="s">
        <v>1083</v>
      </c>
      <c r="E30" s="100" t="s">
        <v>473</v>
      </c>
      <c r="F30" s="101"/>
      <c r="G30" s="105">
        <v>28267.03</v>
      </c>
      <c r="H30" s="98"/>
    </row>
    <row r="31" spans="1:8" ht="47.25" outlineLevel="6">
      <c r="A31" s="100" t="s">
        <v>827</v>
      </c>
      <c r="B31" s="100" t="s">
        <v>27</v>
      </c>
      <c r="C31" s="100" t="s">
        <v>1081</v>
      </c>
      <c r="D31" s="100" t="s">
        <v>1083</v>
      </c>
      <c r="E31" s="100" t="s">
        <v>473</v>
      </c>
      <c r="F31" s="100" t="s">
        <v>439</v>
      </c>
      <c r="G31" s="105">
        <v>28267.03</v>
      </c>
      <c r="H31" s="98"/>
    </row>
    <row r="32" spans="1:8" ht="15.75" outlineLevel="1">
      <c r="A32" s="100" t="s">
        <v>1088</v>
      </c>
      <c r="B32" s="100" t="s">
        <v>27</v>
      </c>
      <c r="C32" s="100" t="s">
        <v>1089</v>
      </c>
      <c r="D32" s="101"/>
      <c r="E32" s="100" t="s">
        <v>140</v>
      </c>
      <c r="F32" s="101"/>
      <c r="G32" s="105">
        <v>41229.42534</v>
      </c>
      <c r="H32" s="98"/>
    </row>
    <row r="33" spans="1:8" ht="15.75" outlineLevel="2">
      <c r="A33" s="100" t="s">
        <v>1090</v>
      </c>
      <c r="B33" s="100" t="s">
        <v>27</v>
      </c>
      <c r="C33" s="100" t="s">
        <v>1089</v>
      </c>
      <c r="D33" s="100" t="s">
        <v>1083</v>
      </c>
      <c r="E33" s="100" t="s">
        <v>140</v>
      </c>
      <c r="F33" s="101"/>
      <c r="G33" s="105">
        <v>41182.64784</v>
      </c>
      <c r="H33" s="98"/>
    </row>
    <row r="34" spans="1:8" ht="47.25" outlineLevel="3">
      <c r="A34" s="100" t="s">
        <v>1091</v>
      </c>
      <c r="B34" s="100" t="s">
        <v>27</v>
      </c>
      <c r="C34" s="100" t="s">
        <v>1089</v>
      </c>
      <c r="D34" s="100" t="s">
        <v>1083</v>
      </c>
      <c r="E34" s="100" t="s">
        <v>1092</v>
      </c>
      <c r="F34" s="101"/>
      <c r="G34" s="105">
        <v>40698.60784</v>
      </c>
      <c r="H34" s="98"/>
    </row>
    <row r="35" spans="1:8" ht="47.25" outlineLevel="4">
      <c r="A35" s="100" t="s">
        <v>1093</v>
      </c>
      <c r="B35" s="100" t="s">
        <v>27</v>
      </c>
      <c r="C35" s="100" t="s">
        <v>1089</v>
      </c>
      <c r="D35" s="100" t="s">
        <v>1083</v>
      </c>
      <c r="E35" s="100" t="s">
        <v>1094</v>
      </c>
      <c r="F35" s="101"/>
      <c r="G35" s="105">
        <v>40553.60784</v>
      </c>
      <c r="H35" s="98"/>
    </row>
    <row r="36" spans="1:8" ht="31.5" outlineLevel="5">
      <c r="A36" s="100" t="s">
        <v>826</v>
      </c>
      <c r="B36" s="100" t="s">
        <v>27</v>
      </c>
      <c r="C36" s="100" t="s">
        <v>1089</v>
      </c>
      <c r="D36" s="100" t="s">
        <v>1083</v>
      </c>
      <c r="E36" s="100" t="s">
        <v>382</v>
      </c>
      <c r="F36" s="101"/>
      <c r="G36" s="105">
        <v>2038.08518</v>
      </c>
      <c r="H36" s="98"/>
    </row>
    <row r="37" spans="1:8" ht="47.25" outlineLevel="6">
      <c r="A37" s="100" t="s">
        <v>827</v>
      </c>
      <c r="B37" s="100" t="s">
        <v>27</v>
      </c>
      <c r="C37" s="100" t="s">
        <v>1089</v>
      </c>
      <c r="D37" s="100" t="s">
        <v>1083</v>
      </c>
      <c r="E37" s="100" t="s">
        <v>382</v>
      </c>
      <c r="F37" s="100" t="s">
        <v>439</v>
      </c>
      <c r="G37" s="105">
        <v>2038.08518</v>
      </c>
      <c r="H37" s="98"/>
    </row>
    <row r="38" spans="1:8" ht="63" outlineLevel="5">
      <c r="A38" s="100" t="s">
        <v>835</v>
      </c>
      <c r="B38" s="100" t="s">
        <v>27</v>
      </c>
      <c r="C38" s="100" t="s">
        <v>1089</v>
      </c>
      <c r="D38" s="100" t="s">
        <v>1083</v>
      </c>
      <c r="E38" s="100" t="s">
        <v>442</v>
      </c>
      <c r="F38" s="101"/>
      <c r="G38" s="105">
        <v>22146.91423</v>
      </c>
      <c r="H38" s="98"/>
    </row>
    <row r="39" spans="1:8" ht="47.25" outlineLevel="6">
      <c r="A39" s="100" t="s">
        <v>827</v>
      </c>
      <c r="B39" s="100" t="s">
        <v>27</v>
      </c>
      <c r="C39" s="100" t="s">
        <v>1089</v>
      </c>
      <c r="D39" s="100" t="s">
        <v>1083</v>
      </c>
      <c r="E39" s="100" t="s">
        <v>442</v>
      </c>
      <c r="F39" s="100" t="s">
        <v>439</v>
      </c>
      <c r="G39" s="105">
        <v>22146.91423</v>
      </c>
      <c r="H39" s="98"/>
    </row>
    <row r="40" spans="1:8" ht="47.25" outlineLevel="5">
      <c r="A40" s="100" t="s">
        <v>836</v>
      </c>
      <c r="B40" s="100" t="s">
        <v>27</v>
      </c>
      <c r="C40" s="100" t="s">
        <v>1089</v>
      </c>
      <c r="D40" s="100" t="s">
        <v>1083</v>
      </c>
      <c r="E40" s="100" t="s">
        <v>837</v>
      </c>
      <c r="F40" s="101"/>
      <c r="G40" s="105">
        <v>911.52</v>
      </c>
      <c r="H40" s="98"/>
    </row>
    <row r="41" spans="1:8" ht="47.25" outlineLevel="6">
      <c r="A41" s="100" t="s">
        <v>827</v>
      </c>
      <c r="B41" s="100" t="s">
        <v>27</v>
      </c>
      <c r="C41" s="100" t="s">
        <v>1089</v>
      </c>
      <c r="D41" s="100" t="s">
        <v>1083</v>
      </c>
      <c r="E41" s="100" t="s">
        <v>837</v>
      </c>
      <c r="F41" s="100" t="s">
        <v>439</v>
      </c>
      <c r="G41" s="105">
        <v>911.52</v>
      </c>
      <c r="H41" s="98"/>
    </row>
    <row r="42" spans="1:8" ht="110.25" outlineLevel="5">
      <c r="A42" s="100" t="s">
        <v>838</v>
      </c>
      <c r="B42" s="100" t="s">
        <v>27</v>
      </c>
      <c r="C42" s="100" t="s">
        <v>1089</v>
      </c>
      <c r="D42" s="100" t="s">
        <v>1083</v>
      </c>
      <c r="E42" s="100" t="s">
        <v>443</v>
      </c>
      <c r="F42" s="101"/>
      <c r="G42" s="105">
        <v>15457.08843</v>
      </c>
      <c r="H42" s="98"/>
    </row>
    <row r="43" spans="1:8" ht="47.25" outlineLevel="6">
      <c r="A43" s="100" t="s">
        <v>827</v>
      </c>
      <c r="B43" s="100" t="s">
        <v>27</v>
      </c>
      <c r="C43" s="100" t="s">
        <v>1089</v>
      </c>
      <c r="D43" s="100" t="s">
        <v>1083</v>
      </c>
      <c r="E43" s="100" t="s">
        <v>443</v>
      </c>
      <c r="F43" s="100" t="s">
        <v>439</v>
      </c>
      <c r="G43" s="105">
        <v>15457.08843</v>
      </c>
      <c r="H43" s="98"/>
    </row>
    <row r="44" spans="1:8" ht="47.25" outlineLevel="4">
      <c r="A44" s="100" t="s">
        <v>1095</v>
      </c>
      <c r="B44" s="100" t="s">
        <v>27</v>
      </c>
      <c r="C44" s="100" t="s">
        <v>1089</v>
      </c>
      <c r="D44" s="100" t="s">
        <v>1083</v>
      </c>
      <c r="E44" s="100" t="s">
        <v>1096</v>
      </c>
      <c r="F44" s="101"/>
      <c r="G44" s="105">
        <v>145</v>
      </c>
      <c r="H44" s="98"/>
    </row>
    <row r="45" spans="1:8" ht="47.25" outlineLevel="5">
      <c r="A45" s="100" t="s">
        <v>839</v>
      </c>
      <c r="B45" s="100" t="s">
        <v>27</v>
      </c>
      <c r="C45" s="100" t="s">
        <v>1089</v>
      </c>
      <c r="D45" s="100" t="s">
        <v>1083</v>
      </c>
      <c r="E45" s="100" t="s">
        <v>444</v>
      </c>
      <c r="F45" s="101"/>
      <c r="G45" s="105">
        <v>85</v>
      </c>
      <c r="H45" s="98"/>
    </row>
    <row r="46" spans="1:8" ht="47.25" outlineLevel="6">
      <c r="A46" s="100" t="s">
        <v>827</v>
      </c>
      <c r="B46" s="100" t="s">
        <v>27</v>
      </c>
      <c r="C46" s="100" t="s">
        <v>1089</v>
      </c>
      <c r="D46" s="100" t="s">
        <v>1083</v>
      </c>
      <c r="E46" s="100" t="s">
        <v>444</v>
      </c>
      <c r="F46" s="100" t="s">
        <v>439</v>
      </c>
      <c r="G46" s="105">
        <v>85</v>
      </c>
      <c r="H46" s="98"/>
    </row>
    <row r="47" spans="1:8" ht="31.5" outlineLevel="5">
      <c r="A47" s="100" t="s">
        <v>840</v>
      </c>
      <c r="B47" s="100" t="s">
        <v>27</v>
      </c>
      <c r="C47" s="100" t="s">
        <v>1089</v>
      </c>
      <c r="D47" s="100" t="s">
        <v>1083</v>
      </c>
      <c r="E47" s="100" t="s">
        <v>445</v>
      </c>
      <c r="F47" s="101"/>
      <c r="G47" s="105">
        <v>60</v>
      </c>
      <c r="H47" s="98"/>
    </row>
    <row r="48" spans="1:8" ht="47.25" outlineLevel="6">
      <c r="A48" s="100" t="s">
        <v>827</v>
      </c>
      <c r="B48" s="100" t="s">
        <v>27</v>
      </c>
      <c r="C48" s="100" t="s">
        <v>1089</v>
      </c>
      <c r="D48" s="100" t="s">
        <v>1083</v>
      </c>
      <c r="E48" s="100" t="s">
        <v>445</v>
      </c>
      <c r="F48" s="100" t="s">
        <v>439</v>
      </c>
      <c r="G48" s="105">
        <v>60</v>
      </c>
      <c r="H48" s="98"/>
    </row>
    <row r="49" spans="1:8" ht="78.75" outlineLevel="3">
      <c r="A49" s="100" t="s">
        <v>1097</v>
      </c>
      <c r="B49" s="100" t="s">
        <v>27</v>
      </c>
      <c r="C49" s="100" t="s">
        <v>1089</v>
      </c>
      <c r="D49" s="100" t="s">
        <v>1083</v>
      </c>
      <c r="E49" s="100" t="s">
        <v>1098</v>
      </c>
      <c r="F49" s="101"/>
      <c r="G49" s="105">
        <v>290</v>
      </c>
      <c r="H49" s="98"/>
    </row>
    <row r="50" spans="1:8" ht="78.75" outlineLevel="4">
      <c r="A50" s="100" t="s">
        <v>1099</v>
      </c>
      <c r="B50" s="100" t="s">
        <v>27</v>
      </c>
      <c r="C50" s="100" t="s">
        <v>1089</v>
      </c>
      <c r="D50" s="100" t="s">
        <v>1083</v>
      </c>
      <c r="E50" s="100" t="s">
        <v>1098</v>
      </c>
      <c r="F50" s="101"/>
      <c r="G50" s="105">
        <v>290</v>
      </c>
      <c r="H50" s="98"/>
    </row>
    <row r="51" spans="1:8" ht="63" outlineLevel="5">
      <c r="A51" s="100" t="s">
        <v>841</v>
      </c>
      <c r="B51" s="100" t="s">
        <v>27</v>
      </c>
      <c r="C51" s="100" t="s">
        <v>1089</v>
      </c>
      <c r="D51" s="100" t="s">
        <v>1083</v>
      </c>
      <c r="E51" s="100" t="s">
        <v>595</v>
      </c>
      <c r="F51" s="101"/>
      <c r="G51" s="105">
        <v>290</v>
      </c>
      <c r="H51" s="98"/>
    </row>
    <row r="52" spans="1:8" ht="47.25" outlineLevel="6">
      <c r="A52" s="100" t="s">
        <v>827</v>
      </c>
      <c r="B52" s="100" t="s">
        <v>27</v>
      </c>
      <c r="C52" s="100" t="s">
        <v>1089</v>
      </c>
      <c r="D52" s="100" t="s">
        <v>1083</v>
      </c>
      <c r="E52" s="100" t="s">
        <v>595</v>
      </c>
      <c r="F52" s="100" t="s">
        <v>439</v>
      </c>
      <c r="G52" s="105">
        <v>290</v>
      </c>
      <c r="H52" s="98"/>
    </row>
    <row r="53" spans="1:8" ht="47.25" outlineLevel="3">
      <c r="A53" s="100" t="s">
        <v>1100</v>
      </c>
      <c r="B53" s="100" t="s">
        <v>27</v>
      </c>
      <c r="C53" s="100" t="s">
        <v>1089</v>
      </c>
      <c r="D53" s="100" t="s">
        <v>1083</v>
      </c>
      <c r="E53" s="100" t="s">
        <v>447</v>
      </c>
      <c r="F53" s="101"/>
      <c r="G53" s="105">
        <v>194.04</v>
      </c>
      <c r="H53" s="98"/>
    </row>
    <row r="54" spans="1:8" ht="15.75" outlineLevel="4">
      <c r="A54" s="100" t="s">
        <v>1101</v>
      </c>
      <c r="B54" s="100" t="s">
        <v>27</v>
      </c>
      <c r="C54" s="100" t="s">
        <v>1089</v>
      </c>
      <c r="D54" s="100" t="s">
        <v>1083</v>
      </c>
      <c r="E54" s="100" t="s">
        <v>1102</v>
      </c>
      <c r="F54" s="101"/>
      <c r="G54" s="105">
        <v>194.04</v>
      </c>
      <c r="H54" s="98"/>
    </row>
    <row r="55" spans="1:8" ht="78.75" outlineLevel="5">
      <c r="A55" s="100" t="s">
        <v>842</v>
      </c>
      <c r="B55" s="100" t="s">
        <v>27</v>
      </c>
      <c r="C55" s="100" t="s">
        <v>1089</v>
      </c>
      <c r="D55" s="100" t="s">
        <v>1083</v>
      </c>
      <c r="E55" s="100" t="s">
        <v>593</v>
      </c>
      <c r="F55" s="101"/>
      <c r="G55" s="105">
        <v>194.04</v>
      </c>
      <c r="H55" s="98"/>
    </row>
    <row r="56" spans="1:8" ht="47.25" outlineLevel="6">
      <c r="A56" s="100" t="s">
        <v>827</v>
      </c>
      <c r="B56" s="100" t="s">
        <v>27</v>
      </c>
      <c r="C56" s="100" t="s">
        <v>1089</v>
      </c>
      <c r="D56" s="100" t="s">
        <v>1083</v>
      </c>
      <c r="E56" s="100" t="s">
        <v>593</v>
      </c>
      <c r="F56" s="100" t="s">
        <v>439</v>
      </c>
      <c r="G56" s="105">
        <v>194.04</v>
      </c>
      <c r="H56" s="98"/>
    </row>
    <row r="57" spans="1:8" ht="15.75" outlineLevel="2">
      <c r="A57" s="100" t="s">
        <v>1103</v>
      </c>
      <c r="B57" s="100" t="s">
        <v>27</v>
      </c>
      <c r="C57" s="100" t="s">
        <v>1089</v>
      </c>
      <c r="D57" s="100" t="s">
        <v>1089</v>
      </c>
      <c r="E57" s="100" t="s">
        <v>140</v>
      </c>
      <c r="F57" s="101"/>
      <c r="G57" s="105">
        <v>46.7775</v>
      </c>
      <c r="H57" s="98"/>
    </row>
    <row r="58" spans="1:8" ht="63" outlineLevel="3">
      <c r="A58" s="100" t="s">
        <v>1104</v>
      </c>
      <c r="B58" s="100" t="s">
        <v>27</v>
      </c>
      <c r="C58" s="100" t="s">
        <v>1089</v>
      </c>
      <c r="D58" s="100" t="s">
        <v>1089</v>
      </c>
      <c r="E58" s="100" t="s">
        <v>1105</v>
      </c>
      <c r="F58" s="101"/>
      <c r="G58" s="105">
        <v>46.7775</v>
      </c>
      <c r="H58" s="98"/>
    </row>
    <row r="59" spans="1:8" ht="15.75" outlineLevel="4">
      <c r="A59" s="100" t="s">
        <v>1106</v>
      </c>
      <c r="B59" s="100" t="s">
        <v>27</v>
      </c>
      <c r="C59" s="100" t="s">
        <v>1089</v>
      </c>
      <c r="D59" s="100" t="s">
        <v>1089</v>
      </c>
      <c r="E59" s="100" t="s">
        <v>1107</v>
      </c>
      <c r="F59" s="101"/>
      <c r="G59" s="105">
        <v>46.7775</v>
      </c>
      <c r="H59" s="98"/>
    </row>
    <row r="60" spans="1:8" ht="63" outlineLevel="5">
      <c r="A60" s="100" t="s">
        <v>843</v>
      </c>
      <c r="B60" s="100" t="s">
        <v>27</v>
      </c>
      <c r="C60" s="100" t="s">
        <v>1089</v>
      </c>
      <c r="D60" s="100" t="s">
        <v>1089</v>
      </c>
      <c r="E60" s="100" t="s">
        <v>746</v>
      </c>
      <c r="F60" s="101"/>
      <c r="G60" s="105">
        <v>46.7775</v>
      </c>
      <c r="H60" s="98"/>
    </row>
    <row r="61" spans="1:8" ht="47.25" outlineLevel="6">
      <c r="A61" s="100" t="s">
        <v>827</v>
      </c>
      <c r="B61" s="100" t="s">
        <v>27</v>
      </c>
      <c r="C61" s="100" t="s">
        <v>1089</v>
      </c>
      <c r="D61" s="100" t="s">
        <v>1089</v>
      </c>
      <c r="E61" s="100" t="s">
        <v>746</v>
      </c>
      <c r="F61" s="100" t="s">
        <v>439</v>
      </c>
      <c r="G61" s="105">
        <v>46.7775</v>
      </c>
      <c r="H61" s="98"/>
    </row>
    <row r="62" spans="1:8" ht="15.75" outlineLevel="1">
      <c r="A62" s="100" t="s">
        <v>1108</v>
      </c>
      <c r="B62" s="100" t="s">
        <v>27</v>
      </c>
      <c r="C62" s="100" t="s">
        <v>1109</v>
      </c>
      <c r="D62" s="101"/>
      <c r="E62" s="100" t="s">
        <v>140</v>
      </c>
      <c r="F62" s="101"/>
      <c r="G62" s="105">
        <v>71636.65549</v>
      </c>
      <c r="H62" s="98"/>
    </row>
    <row r="63" spans="1:8" ht="15.75" outlineLevel="2">
      <c r="A63" s="100" t="s">
        <v>1110</v>
      </c>
      <c r="B63" s="100" t="s">
        <v>27</v>
      </c>
      <c r="C63" s="100" t="s">
        <v>1109</v>
      </c>
      <c r="D63" s="100" t="s">
        <v>1067</v>
      </c>
      <c r="E63" s="100" t="s">
        <v>140</v>
      </c>
      <c r="F63" s="101"/>
      <c r="G63" s="105">
        <v>66475.25276</v>
      </c>
      <c r="H63" s="98"/>
    </row>
    <row r="64" spans="1:8" ht="47.25" outlineLevel="3">
      <c r="A64" s="100" t="s">
        <v>1070</v>
      </c>
      <c r="B64" s="100" t="s">
        <v>27</v>
      </c>
      <c r="C64" s="100" t="s">
        <v>1109</v>
      </c>
      <c r="D64" s="100" t="s">
        <v>1067</v>
      </c>
      <c r="E64" s="100" t="s">
        <v>1071</v>
      </c>
      <c r="F64" s="101"/>
      <c r="G64" s="105">
        <v>66310.56276</v>
      </c>
      <c r="H64" s="98"/>
    </row>
    <row r="65" spans="1:8" ht="15.75" outlineLevel="4">
      <c r="A65" s="100" t="s">
        <v>1072</v>
      </c>
      <c r="B65" s="100" t="s">
        <v>27</v>
      </c>
      <c r="C65" s="100" t="s">
        <v>1109</v>
      </c>
      <c r="D65" s="100" t="s">
        <v>1067</v>
      </c>
      <c r="E65" s="100" t="s">
        <v>1073</v>
      </c>
      <c r="F65" s="101"/>
      <c r="G65" s="105">
        <v>29686.25544</v>
      </c>
      <c r="H65" s="98"/>
    </row>
    <row r="66" spans="1:8" ht="31.5" outlineLevel="5">
      <c r="A66" s="100" t="s">
        <v>826</v>
      </c>
      <c r="B66" s="100" t="s">
        <v>27</v>
      </c>
      <c r="C66" s="100" t="s">
        <v>1109</v>
      </c>
      <c r="D66" s="100" t="s">
        <v>1067</v>
      </c>
      <c r="E66" s="100" t="s">
        <v>377</v>
      </c>
      <c r="F66" s="101"/>
      <c r="G66" s="105">
        <v>2603.49751</v>
      </c>
      <c r="H66" s="98"/>
    </row>
    <row r="67" spans="1:8" ht="47.25" outlineLevel="6">
      <c r="A67" s="100" t="s">
        <v>827</v>
      </c>
      <c r="B67" s="100" t="s">
        <v>27</v>
      </c>
      <c r="C67" s="100" t="s">
        <v>1109</v>
      </c>
      <c r="D67" s="100" t="s">
        <v>1067</v>
      </c>
      <c r="E67" s="100" t="s">
        <v>377</v>
      </c>
      <c r="F67" s="100" t="s">
        <v>439</v>
      </c>
      <c r="G67" s="105">
        <v>2603.49751</v>
      </c>
      <c r="H67" s="98"/>
    </row>
    <row r="68" spans="1:8" ht="47.25" outlineLevel="5">
      <c r="A68" s="100" t="s">
        <v>844</v>
      </c>
      <c r="B68" s="100" t="s">
        <v>27</v>
      </c>
      <c r="C68" s="100" t="s">
        <v>1109</v>
      </c>
      <c r="D68" s="100" t="s">
        <v>1067</v>
      </c>
      <c r="E68" s="100" t="s">
        <v>224</v>
      </c>
      <c r="F68" s="101"/>
      <c r="G68" s="105">
        <v>15139.45701</v>
      </c>
      <c r="H68" s="98"/>
    </row>
    <row r="69" spans="1:8" ht="47.25" outlineLevel="6">
      <c r="A69" s="100" t="s">
        <v>827</v>
      </c>
      <c r="B69" s="100" t="s">
        <v>27</v>
      </c>
      <c r="C69" s="100" t="s">
        <v>1109</v>
      </c>
      <c r="D69" s="100" t="s">
        <v>1067</v>
      </c>
      <c r="E69" s="100" t="s">
        <v>224</v>
      </c>
      <c r="F69" s="100" t="s">
        <v>439</v>
      </c>
      <c r="G69" s="105">
        <v>15139.45701</v>
      </c>
      <c r="H69" s="98"/>
    </row>
    <row r="70" spans="1:8" ht="63" outlineLevel="5">
      <c r="A70" s="100" t="s">
        <v>845</v>
      </c>
      <c r="B70" s="100" t="s">
        <v>27</v>
      </c>
      <c r="C70" s="100" t="s">
        <v>1109</v>
      </c>
      <c r="D70" s="100" t="s">
        <v>1067</v>
      </c>
      <c r="E70" s="100" t="s">
        <v>225</v>
      </c>
      <c r="F70" s="101"/>
      <c r="G70" s="105">
        <v>438.13584</v>
      </c>
      <c r="H70" s="98"/>
    </row>
    <row r="71" spans="1:8" ht="47.25" outlineLevel="6">
      <c r="A71" s="100" t="s">
        <v>827</v>
      </c>
      <c r="B71" s="100" t="s">
        <v>27</v>
      </c>
      <c r="C71" s="100" t="s">
        <v>1109</v>
      </c>
      <c r="D71" s="100" t="s">
        <v>1067</v>
      </c>
      <c r="E71" s="100" t="s">
        <v>225</v>
      </c>
      <c r="F71" s="100" t="s">
        <v>439</v>
      </c>
      <c r="G71" s="105">
        <v>438.13584</v>
      </c>
      <c r="H71" s="98"/>
    </row>
    <row r="72" spans="1:8" ht="31.5" outlineLevel="5">
      <c r="A72" s="100" t="s">
        <v>846</v>
      </c>
      <c r="B72" s="100" t="s">
        <v>27</v>
      </c>
      <c r="C72" s="100" t="s">
        <v>1109</v>
      </c>
      <c r="D72" s="100" t="s">
        <v>1067</v>
      </c>
      <c r="E72" s="100" t="s">
        <v>847</v>
      </c>
      <c r="F72" s="101"/>
      <c r="G72" s="105">
        <v>1138.8</v>
      </c>
      <c r="H72" s="98"/>
    </row>
    <row r="73" spans="1:8" ht="47.25" outlineLevel="6">
      <c r="A73" s="100" t="s">
        <v>827</v>
      </c>
      <c r="B73" s="100" t="s">
        <v>27</v>
      </c>
      <c r="C73" s="100" t="s">
        <v>1109</v>
      </c>
      <c r="D73" s="100" t="s">
        <v>1067</v>
      </c>
      <c r="E73" s="100" t="s">
        <v>847</v>
      </c>
      <c r="F73" s="100" t="s">
        <v>439</v>
      </c>
      <c r="G73" s="105">
        <v>1138.8</v>
      </c>
      <c r="H73" s="98"/>
    </row>
    <row r="74" spans="1:8" ht="47.25" outlineLevel="5">
      <c r="A74" s="100" t="s">
        <v>839</v>
      </c>
      <c r="B74" s="100" t="s">
        <v>27</v>
      </c>
      <c r="C74" s="100" t="s">
        <v>1109</v>
      </c>
      <c r="D74" s="100" t="s">
        <v>1067</v>
      </c>
      <c r="E74" s="100" t="s">
        <v>594</v>
      </c>
      <c r="F74" s="101"/>
      <c r="G74" s="105">
        <v>476.5114</v>
      </c>
      <c r="H74" s="98"/>
    </row>
    <row r="75" spans="1:8" ht="47.25" outlineLevel="6">
      <c r="A75" s="100" t="s">
        <v>827</v>
      </c>
      <c r="B75" s="100" t="s">
        <v>27</v>
      </c>
      <c r="C75" s="100" t="s">
        <v>1109</v>
      </c>
      <c r="D75" s="100" t="s">
        <v>1067</v>
      </c>
      <c r="E75" s="100" t="s">
        <v>594</v>
      </c>
      <c r="F75" s="100" t="s">
        <v>439</v>
      </c>
      <c r="G75" s="105">
        <v>476.5114</v>
      </c>
      <c r="H75" s="98"/>
    </row>
    <row r="76" spans="1:8" ht="78.75" outlineLevel="5">
      <c r="A76" s="100" t="s">
        <v>848</v>
      </c>
      <c r="B76" s="100" t="s">
        <v>27</v>
      </c>
      <c r="C76" s="100" t="s">
        <v>1109</v>
      </c>
      <c r="D76" s="100" t="s">
        <v>1067</v>
      </c>
      <c r="E76" s="100" t="s">
        <v>849</v>
      </c>
      <c r="F76" s="101"/>
      <c r="G76" s="105">
        <v>392.48316</v>
      </c>
      <c r="H76" s="98"/>
    </row>
    <row r="77" spans="1:8" ht="47.25" outlineLevel="6">
      <c r="A77" s="100" t="s">
        <v>827</v>
      </c>
      <c r="B77" s="100" t="s">
        <v>27</v>
      </c>
      <c r="C77" s="100" t="s">
        <v>1109</v>
      </c>
      <c r="D77" s="100" t="s">
        <v>1067</v>
      </c>
      <c r="E77" s="100" t="s">
        <v>849</v>
      </c>
      <c r="F77" s="100" t="s">
        <v>439</v>
      </c>
      <c r="G77" s="105">
        <v>392.48316</v>
      </c>
      <c r="H77" s="98"/>
    </row>
    <row r="78" spans="1:8" ht="78.75" outlineLevel="5">
      <c r="A78" s="100" t="s">
        <v>829</v>
      </c>
      <c r="B78" s="100" t="s">
        <v>27</v>
      </c>
      <c r="C78" s="100" t="s">
        <v>1109</v>
      </c>
      <c r="D78" s="100" t="s">
        <v>1067</v>
      </c>
      <c r="E78" s="100" t="s">
        <v>449</v>
      </c>
      <c r="F78" s="101"/>
      <c r="G78" s="105">
        <v>9497.37052</v>
      </c>
      <c r="H78" s="98"/>
    </row>
    <row r="79" spans="1:8" ht="47.25" outlineLevel="6">
      <c r="A79" s="100" t="s">
        <v>827</v>
      </c>
      <c r="B79" s="100" t="s">
        <v>27</v>
      </c>
      <c r="C79" s="100" t="s">
        <v>1109</v>
      </c>
      <c r="D79" s="100" t="s">
        <v>1067</v>
      </c>
      <c r="E79" s="100" t="s">
        <v>449</v>
      </c>
      <c r="F79" s="100" t="s">
        <v>439</v>
      </c>
      <c r="G79" s="105">
        <v>9497.37052</v>
      </c>
      <c r="H79" s="98"/>
    </row>
    <row r="80" spans="1:8" ht="31.5" outlineLevel="4">
      <c r="A80" s="100" t="s">
        <v>1111</v>
      </c>
      <c r="B80" s="100" t="s">
        <v>27</v>
      </c>
      <c r="C80" s="100" t="s">
        <v>1109</v>
      </c>
      <c r="D80" s="100" t="s">
        <v>1067</v>
      </c>
      <c r="E80" s="100" t="s">
        <v>1112</v>
      </c>
      <c r="F80" s="101"/>
      <c r="G80" s="105">
        <v>36624.30732</v>
      </c>
      <c r="H80" s="98"/>
    </row>
    <row r="81" spans="1:8" ht="31.5" outlineLevel="5">
      <c r="A81" s="100" t="s">
        <v>826</v>
      </c>
      <c r="B81" s="100" t="s">
        <v>27</v>
      </c>
      <c r="C81" s="100" t="s">
        <v>1109</v>
      </c>
      <c r="D81" s="100" t="s">
        <v>1067</v>
      </c>
      <c r="E81" s="100" t="s">
        <v>378</v>
      </c>
      <c r="F81" s="101"/>
      <c r="G81" s="105">
        <v>2314.45358</v>
      </c>
      <c r="H81" s="98"/>
    </row>
    <row r="82" spans="1:8" ht="47.25" outlineLevel="6">
      <c r="A82" s="100" t="s">
        <v>827</v>
      </c>
      <c r="B82" s="100" t="s">
        <v>27</v>
      </c>
      <c r="C82" s="100" t="s">
        <v>1109</v>
      </c>
      <c r="D82" s="100" t="s">
        <v>1067</v>
      </c>
      <c r="E82" s="100" t="s">
        <v>378</v>
      </c>
      <c r="F82" s="100" t="s">
        <v>439</v>
      </c>
      <c r="G82" s="105">
        <v>2314.45358</v>
      </c>
      <c r="H82" s="98"/>
    </row>
    <row r="83" spans="1:8" ht="78.75" outlineLevel="5">
      <c r="A83" s="100" t="s">
        <v>850</v>
      </c>
      <c r="B83" s="100" t="s">
        <v>27</v>
      </c>
      <c r="C83" s="100" t="s">
        <v>1109</v>
      </c>
      <c r="D83" s="100" t="s">
        <v>1067</v>
      </c>
      <c r="E83" s="100" t="s">
        <v>226</v>
      </c>
      <c r="F83" s="101"/>
      <c r="G83" s="105">
        <v>20744.76859</v>
      </c>
      <c r="H83" s="98"/>
    </row>
    <row r="84" spans="1:8" ht="47.25" outlineLevel="6">
      <c r="A84" s="100" t="s">
        <v>827</v>
      </c>
      <c r="B84" s="100" t="s">
        <v>27</v>
      </c>
      <c r="C84" s="100" t="s">
        <v>1109</v>
      </c>
      <c r="D84" s="100" t="s">
        <v>1067</v>
      </c>
      <c r="E84" s="100" t="s">
        <v>226</v>
      </c>
      <c r="F84" s="100" t="s">
        <v>439</v>
      </c>
      <c r="G84" s="105">
        <v>20744.76859</v>
      </c>
      <c r="H84" s="98"/>
    </row>
    <row r="85" spans="1:8" ht="31.5" outlineLevel="5">
      <c r="A85" s="100" t="s">
        <v>851</v>
      </c>
      <c r="B85" s="100" t="s">
        <v>27</v>
      </c>
      <c r="C85" s="100" t="s">
        <v>1109</v>
      </c>
      <c r="D85" s="100" t="s">
        <v>1067</v>
      </c>
      <c r="E85" s="100" t="s">
        <v>227</v>
      </c>
      <c r="F85" s="101"/>
      <c r="G85" s="105">
        <v>1517.9579</v>
      </c>
      <c r="H85" s="98"/>
    </row>
    <row r="86" spans="1:8" ht="47.25" outlineLevel="6">
      <c r="A86" s="100" t="s">
        <v>831</v>
      </c>
      <c r="B86" s="100" t="s">
        <v>27</v>
      </c>
      <c r="C86" s="100" t="s">
        <v>1109</v>
      </c>
      <c r="D86" s="100" t="s">
        <v>1067</v>
      </c>
      <c r="E86" s="100" t="s">
        <v>227</v>
      </c>
      <c r="F86" s="100" t="s">
        <v>440</v>
      </c>
      <c r="G86" s="105">
        <v>1497.9579</v>
      </c>
      <c r="H86" s="98"/>
    </row>
    <row r="87" spans="1:8" ht="31.5" outlineLevel="6">
      <c r="A87" s="100" t="s">
        <v>852</v>
      </c>
      <c r="B87" s="100" t="s">
        <v>27</v>
      </c>
      <c r="C87" s="100" t="s">
        <v>1109</v>
      </c>
      <c r="D87" s="100" t="s">
        <v>1067</v>
      </c>
      <c r="E87" s="100" t="s">
        <v>227</v>
      </c>
      <c r="F87" s="100" t="s">
        <v>450</v>
      </c>
      <c r="G87" s="105">
        <v>20</v>
      </c>
      <c r="H87" s="98"/>
    </row>
    <row r="88" spans="1:8" ht="31.5" outlineLevel="5">
      <c r="A88" s="100" t="s">
        <v>846</v>
      </c>
      <c r="B88" s="100" t="s">
        <v>27</v>
      </c>
      <c r="C88" s="100" t="s">
        <v>1109</v>
      </c>
      <c r="D88" s="100" t="s">
        <v>1067</v>
      </c>
      <c r="E88" s="100" t="s">
        <v>853</v>
      </c>
      <c r="F88" s="101"/>
      <c r="G88" s="105">
        <v>193.44</v>
      </c>
      <c r="H88" s="98"/>
    </row>
    <row r="89" spans="1:8" ht="47.25" outlineLevel="6">
      <c r="A89" s="100" t="s">
        <v>827</v>
      </c>
      <c r="B89" s="100" t="s">
        <v>27</v>
      </c>
      <c r="C89" s="100" t="s">
        <v>1109</v>
      </c>
      <c r="D89" s="100" t="s">
        <v>1067</v>
      </c>
      <c r="E89" s="100" t="s">
        <v>853</v>
      </c>
      <c r="F89" s="100" t="s">
        <v>439</v>
      </c>
      <c r="G89" s="105">
        <v>193.44</v>
      </c>
      <c r="H89" s="98"/>
    </row>
    <row r="90" spans="1:8" ht="47.25" outlineLevel="5">
      <c r="A90" s="100" t="s">
        <v>839</v>
      </c>
      <c r="B90" s="100" t="s">
        <v>27</v>
      </c>
      <c r="C90" s="100" t="s">
        <v>1109</v>
      </c>
      <c r="D90" s="100" t="s">
        <v>1067</v>
      </c>
      <c r="E90" s="100" t="s">
        <v>741</v>
      </c>
      <c r="F90" s="101"/>
      <c r="G90" s="105">
        <v>689.4304</v>
      </c>
      <c r="H90" s="98"/>
    </row>
    <row r="91" spans="1:8" ht="47.25" outlineLevel="6">
      <c r="A91" s="100" t="s">
        <v>827</v>
      </c>
      <c r="B91" s="100" t="s">
        <v>27</v>
      </c>
      <c r="C91" s="100" t="s">
        <v>1109</v>
      </c>
      <c r="D91" s="100" t="s">
        <v>1067</v>
      </c>
      <c r="E91" s="100" t="s">
        <v>741</v>
      </c>
      <c r="F91" s="100" t="s">
        <v>439</v>
      </c>
      <c r="G91" s="105">
        <v>689.4304</v>
      </c>
      <c r="H91" s="98"/>
    </row>
    <row r="92" spans="1:8" ht="78.75" outlineLevel="5">
      <c r="A92" s="100" t="s">
        <v>829</v>
      </c>
      <c r="B92" s="100" t="s">
        <v>27</v>
      </c>
      <c r="C92" s="100" t="s">
        <v>1109</v>
      </c>
      <c r="D92" s="100" t="s">
        <v>1067</v>
      </c>
      <c r="E92" s="100" t="s">
        <v>451</v>
      </c>
      <c r="F92" s="101"/>
      <c r="G92" s="105">
        <v>11164.25685</v>
      </c>
      <c r="H92" s="98"/>
    </row>
    <row r="93" spans="1:8" ht="47.25" outlineLevel="6">
      <c r="A93" s="100" t="s">
        <v>827</v>
      </c>
      <c r="B93" s="100" t="s">
        <v>27</v>
      </c>
      <c r="C93" s="100" t="s">
        <v>1109</v>
      </c>
      <c r="D93" s="100" t="s">
        <v>1067</v>
      </c>
      <c r="E93" s="100" t="s">
        <v>451</v>
      </c>
      <c r="F93" s="100" t="s">
        <v>439</v>
      </c>
      <c r="G93" s="105">
        <v>11164.25685</v>
      </c>
      <c r="H93" s="98"/>
    </row>
    <row r="94" spans="1:8" ht="47.25" outlineLevel="3">
      <c r="A94" s="100" t="s">
        <v>1100</v>
      </c>
      <c r="B94" s="100" t="s">
        <v>27</v>
      </c>
      <c r="C94" s="100" t="s">
        <v>1109</v>
      </c>
      <c r="D94" s="100" t="s">
        <v>1067</v>
      </c>
      <c r="E94" s="100" t="s">
        <v>447</v>
      </c>
      <c r="F94" s="101"/>
      <c r="G94" s="105">
        <v>164.69</v>
      </c>
      <c r="H94" s="98"/>
    </row>
    <row r="95" spans="1:8" ht="15.75" outlineLevel="4">
      <c r="A95" s="100" t="s">
        <v>1101</v>
      </c>
      <c r="B95" s="100" t="s">
        <v>27</v>
      </c>
      <c r="C95" s="100" t="s">
        <v>1109</v>
      </c>
      <c r="D95" s="100" t="s">
        <v>1067</v>
      </c>
      <c r="E95" s="100" t="s">
        <v>1102</v>
      </c>
      <c r="F95" s="101"/>
      <c r="G95" s="105">
        <v>164.69</v>
      </c>
      <c r="H95" s="98"/>
    </row>
    <row r="96" spans="1:8" ht="78.75" outlineLevel="5">
      <c r="A96" s="100" t="s">
        <v>842</v>
      </c>
      <c r="B96" s="100" t="s">
        <v>27</v>
      </c>
      <c r="C96" s="100" t="s">
        <v>1109</v>
      </c>
      <c r="D96" s="100" t="s">
        <v>1067</v>
      </c>
      <c r="E96" s="100" t="s">
        <v>593</v>
      </c>
      <c r="F96" s="101"/>
      <c r="G96" s="105">
        <v>164.69</v>
      </c>
      <c r="H96" s="98"/>
    </row>
    <row r="97" spans="1:8" ht="47.25" outlineLevel="6">
      <c r="A97" s="100" t="s">
        <v>827</v>
      </c>
      <c r="B97" s="100" t="s">
        <v>27</v>
      </c>
      <c r="C97" s="100" t="s">
        <v>1109</v>
      </c>
      <c r="D97" s="100" t="s">
        <v>1067</v>
      </c>
      <c r="E97" s="100" t="s">
        <v>593</v>
      </c>
      <c r="F97" s="100" t="s">
        <v>439</v>
      </c>
      <c r="G97" s="105">
        <v>164.69</v>
      </c>
      <c r="H97" s="98"/>
    </row>
    <row r="98" spans="1:8" ht="31.5" outlineLevel="2">
      <c r="A98" s="100" t="s">
        <v>1113</v>
      </c>
      <c r="B98" s="100" t="s">
        <v>27</v>
      </c>
      <c r="C98" s="100" t="s">
        <v>1109</v>
      </c>
      <c r="D98" s="100" t="s">
        <v>1075</v>
      </c>
      <c r="E98" s="100" t="s">
        <v>140</v>
      </c>
      <c r="F98" s="101"/>
      <c r="G98" s="105">
        <v>5161.40273</v>
      </c>
      <c r="H98" s="98"/>
    </row>
    <row r="99" spans="1:8" ht="47.25" outlineLevel="3">
      <c r="A99" s="100" t="s">
        <v>1070</v>
      </c>
      <c r="B99" s="100" t="s">
        <v>27</v>
      </c>
      <c r="C99" s="100" t="s">
        <v>1109</v>
      </c>
      <c r="D99" s="100" t="s">
        <v>1075</v>
      </c>
      <c r="E99" s="100" t="s">
        <v>1071</v>
      </c>
      <c r="F99" s="101"/>
      <c r="G99" s="105">
        <v>5141.87273</v>
      </c>
      <c r="H99" s="98"/>
    </row>
    <row r="100" spans="1:8" ht="63" outlineLevel="4">
      <c r="A100" s="100" t="s">
        <v>1114</v>
      </c>
      <c r="B100" s="100" t="s">
        <v>27</v>
      </c>
      <c r="C100" s="100" t="s">
        <v>1109</v>
      </c>
      <c r="D100" s="100" t="s">
        <v>1075</v>
      </c>
      <c r="E100" s="100" t="s">
        <v>1115</v>
      </c>
      <c r="F100" s="101"/>
      <c r="G100" s="105">
        <v>5141.87273</v>
      </c>
      <c r="H100" s="98"/>
    </row>
    <row r="101" spans="1:8" ht="63" outlineLevel="5">
      <c r="A101" s="100" t="s">
        <v>854</v>
      </c>
      <c r="B101" s="100" t="s">
        <v>27</v>
      </c>
      <c r="C101" s="100" t="s">
        <v>1109</v>
      </c>
      <c r="D101" s="100" t="s">
        <v>1075</v>
      </c>
      <c r="E101" s="100" t="s">
        <v>452</v>
      </c>
      <c r="F101" s="101"/>
      <c r="G101" s="105">
        <v>5141.87273</v>
      </c>
      <c r="H101" s="98"/>
    </row>
    <row r="102" spans="1:8" ht="94.5" outlineLevel="6">
      <c r="A102" s="100" t="s">
        <v>855</v>
      </c>
      <c r="B102" s="100" t="s">
        <v>27</v>
      </c>
      <c r="C102" s="100" t="s">
        <v>1109</v>
      </c>
      <c r="D102" s="100" t="s">
        <v>1075</v>
      </c>
      <c r="E102" s="100" t="s">
        <v>452</v>
      </c>
      <c r="F102" s="100" t="s">
        <v>453</v>
      </c>
      <c r="G102" s="105">
        <v>4984.2358</v>
      </c>
      <c r="H102" s="98"/>
    </row>
    <row r="103" spans="1:8" ht="47.25" outlineLevel="6">
      <c r="A103" s="100" t="s">
        <v>831</v>
      </c>
      <c r="B103" s="100" t="s">
        <v>27</v>
      </c>
      <c r="C103" s="100" t="s">
        <v>1109</v>
      </c>
      <c r="D103" s="100" t="s">
        <v>1075</v>
      </c>
      <c r="E103" s="100" t="s">
        <v>452</v>
      </c>
      <c r="F103" s="100" t="s">
        <v>440</v>
      </c>
      <c r="G103" s="105">
        <v>155.13693</v>
      </c>
      <c r="H103" s="98"/>
    </row>
    <row r="104" spans="1:8" ht="15.75" outlineLevel="6">
      <c r="A104" s="100" t="s">
        <v>856</v>
      </c>
      <c r="B104" s="100" t="s">
        <v>27</v>
      </c>
      <c r="C104" s="100" t="s">
        <v>1109</v>
      </c>
      <c r="D104" s="100" t="s">
        <v>1075</v>
      </c>
      <c r="E104" s="100" t="s">
        <v>452</v>
      </c>
      <c r="F104" s="100" t="s">
        <v>447</v>
      </c>
      <c r="G104" s="105">
        <v>2.5</v>
      </c>
      <c r="H104" s="98"/>
    </row>
    <row r="105" spans="1:8" ht="47.25" outlineLevel="3">
      <c r="A105" s="100" t="s">
        <v>1100</v>
      </c>
      <c r="B105" s="100" t="s">
        <v>27</v>
      </c>
      <c r="C105" s="100" t="s">
        <v>1109</v>
      </c>
      <c r="D105" s="100" t="s">
        <v>1075</v>
      </c>
      <c r="E105" s="100" t="s">
        <v>447</v>
      </c>
      <c r="F105" s="101"/>
      <c r="G105" s="105">
        <v>19.53</v>
      </c>
      <c r="H105" s="98"/>
    </row>
    <row r="106" spans="1:8" ht="15.75" outlineLevel="4">
      <c r="A106" s="100" t="s">
        <v>1101</v>
      </c>
      <c r="B106" s="100" t="s">
        <v>27</v>
      </c>
      <c r="C106" s="100" t="s">
        <v>1109</v>
      </c>
      <c r="D106" s="100" t="s">
        <v>1075</v>
      </c>
      <c r="E106" s="100" t="s">
        <v>1102</v>
      </c>
      <c r="F106" s="101"/>
      <c r="G106" s="105">
        <v>19.53</v>
      </c>
      <c r="H106" s="98"/>
    </row>
    <row r="107" spans="1:8" ht="47.25" outlineLevel="5">
      <c r="A107" s="100" t="s">
        <v>857</v>
      </c>
      <c r="B107" s="100" t="s">
        <v>27</v>
      </c>
      <c r="C107" s="100" t="s">
        <v>1109</v>
      </c>
      <c r="D107" s="100" t="s">
        <v>1075</v>
      </c>
      <c r="E107" s="100" t="s">
        <v>596</v>
      </c>
      <c r="F107" s="101"/>
      <c r="G107" s="105">
        <v>19.53</v>
      </c>
      <c r="H107" s="98"/>
    </row>
    <row r="108" spans="1:8" ht="47.25" outlineLevel="6">
      <c r="A108" s="100" t="s">
        <v>831</v>
      </c>
      <c r="B108" s="100" t="s">
        <v>27</v>
      </c>
      <c r="C108" s="100" t="s">
        <v>1109</v>
      </c>
      <c r="D108" s="100" t="s">
        <v>1075</v>
      </c>
      <c r="E108" s="100" t="s">
        <v>596</v>
      </c>
      <c r="F108" s="100" t="s">
        <v>440</v>
      </c>
      <c r="G108" s="105">
        <v>19.53</v>
      </c>
      <c r="H108" s="98"/>
    </row>
    <row r="109" spans="1:8" ht="31.5">
      <c r="A109" s="100" t="s">
        <v>10</v>
      </c>
      <c r="B109" s="100" t="s">
        <v>25</v>
      </c>
      <c r="C109" s="101"/>
      <c r="D109" s="101"/>
      <c r="E109" s="100" t="s">
        <v>140</v>
      </c>
      <c r="F109" s="101"/>
      <c r="G109" s="105">
        <v>934499.93543</v>
      </c>
      <c r="H109" s="98"/>
    </row>
    <row r="110" spans="1:8" ht="15.75" outlineLevel="1">
      <c r="A110" s="100" t="s">
        <v>1088</v>
      </c>
      <c r="B110" s="100" t="s">
        <v>25</v>
      </c>
      <c r="C110" s="100" t="s">
        <v>1089</v>
      </c>
      <c r="D110" s="101"/>
      <c r="E110" s="100" t="s">
        <v>140</v>
      </c>
      <c r="F110" s="101"/>
      <c r="G110" s="105">
        <v>927735.16681</v>
      </c>
      <c r="H110" s="98"/>
    </row>
    <row r="111" spans="1:8" ht="15.75" outlineLevel="2">
      <c r="A111" s="100" t="s">
        <v>1116</v>
      </c>
      <c r="B111" s="100" t="s">
        <v>25</v>
      </c>
      <c r="C111" s="100" t="s">
        <v>1089</v>
      </c>
      <c r="D111" s="100" t="s">
        <v>1067</v>
      </c>
      <c r="E111" s="100" t="s">
        <v>140</v>
      </c>
      <c r="F111" s="101"/>
      <c r="G111" s="105">
        <v>456255.82679</v>
      </c>
      <c r="H111" s="98"/>
    </row>
    <row r="112" spans="1:8" ht="47.25" outlineLevel="3">
      <c r="A112" s="100" t="s">
        <v>1091</v>
      </c>
      <c r="B112" s="100" t="s">
        <v>25</v>
      </c>
      <c r="C112" s="100" t="s">
        <v>1089</v>
      </c>
      <c r="D112" s="100" t="s">
        <v>1067</v>
      </c>
      <c r="E112" s="100" t="s">
        <v>1092</v>
      </c>
      <c r="F112" s="101"/>
      <c r="G112" s="105">
        <v>454158.71782</v>
      </c>
      <c r="H112" s="98"/>
    </row>
    <row r="113" spans="1:8" ht="47.25" outlineLevel="4">
      <c r="A113" s="100" t="s">
        <v>1117</v>
      </c>
      <c r="B113" s="100" t="s">
        <v>25</v>
      </c>
      <c r="C113" s="100" t="s">
        <v>1089</v>
      </c>
      <c r="D113" s="100" t="s">
        <v>1067</v>
      </c>
      <c r="E113" s="100" t="s">
        <v>1118</v>
      </c>
      <c r="F113" s="101"/>
      <c r="G113" s="105">
        <v>417455.35186</v>
      </c>
      <c r="H113" s="98"/>
    </row>
    <row r="114" spans="1:8" ht="31.5" outlineLevel="5">
      <c r="A114" s="100" t="s">
        <v>826</v>
      </c>
      <c r="B114" s="100" t="s">
        <v>25</v>
      </c>
      <c r="C114" s="100" t="s">
        <v>1089</v>
      </c>
      <c r="D114" s="100" t="s">
        <v>1067</v>
      </c>
      <c r="E114" s="100" t="s">
        <v>379</v>
      </c>
      <c r="F114" s="101"/>
      <c r="G114" s="105">
        <v>59914.64311</v>
      </c>
      <c r="H114" s="98"/>
    </row>
    <row r="115" spans="1:8" ht="47.25" outlineLevel="6">
      <c r="A115" s="100" t="s">
        <v>827</v>
      </c>
      <c r="B115" s="100" t="s">
        <v>25</v>
      </c>
      <c r="C115" s="100" t="s">
        <v>1089</v>
      </c>
      <c r="D115" s="100" t="s">
        <v>1067</v>
      </c>
      <c r="E115" s="100" t="s">
        <v>379</v>
      </c>
      <c r="F115" s="100" t="s">
        <v>439</v>
      </c>
      <c r="G115" s="105">
        <v>59914.64311</v>
      </c>
      <c r="H115" s="98"/>
    </row>
    <row r="116" spans="1:8" ht="63" outlineLevel="5">
      <c r="A116" s="100" t="s">
        <v>858</v>
      </c>
      <c r="B116" s="100" t="s">
        <v>25</v>
      </c>
      <c r="C116" s="100" t="s">
        <v>1089</v>
      </c>
      <c r="D116" s="100" t="s">
        <v>1067</v>
      </c>
      <c r="E116" s="100" t="s">
        <v>228</v>
      </c>
      <c r="F116" s="101"/>
      <c r="G116" s="105">
        <v>87746.81673</v>
      </c>
      <c r="H116" s="98"/>
    </row>
    <row r="117" spans="1:8" ht="47.25" outlineLevel="6">
      <c r="A117" s="100" t="s">
        <v>827</v>
      </c>
      <c r="B117" s="100" t="s">
        <v>25</v>
      </c>
      <c r="C117" s="100" t="s">
        <v>1089</v>
      </c>
      <c r="D117" s="100" t="s">
        <v>1067</v>
      </c>
      <c r="E117" s="100" t="s">
        <v>228</v>
      </c>
      <c r="F117" s="100" t="s">
        <v>439</v>
      </c>
      <c r="G117" s="105">
        <v>87746.81673</v>
      </c>
      <c r="H117" s="98"/>
    </row>
    <row r="118" spans="1:8" ht="47.25" outlineLevel="5">
      <c r="A118" s="100" t="s">
        <v>859</v>
      </c>
      <c r="B118" s="100" t="s">
        <v>25</v>
      </c>
      <c r="C118" s="100" t="s">
        <v>1089</v>
      </c>
      <c r="D118" s="100" t="s">
        <v>1067</v>
      </c>
      <c r="E118" s="100" t="s">
        <v>380</v>
      </c>
      <c r="F118" s="101"/>
      <c r="G118" s="105">
        <v>972.88702</v>
      </c>
      <c r="H118" s="98"/>
    </row>
    <row r="119" spans="1:8" ht="47.25" outlineLevel="6">
      <c r="A119" s="100" t="s">
        <v>827</v>
      </c>
      <c r="B119" s="100" t="s">
        <v>25</v>
      </c>
      <c r="C119" s="100" t="s">
        <v>1089</v>
      </c>
      <c r="D119" s="100" t="s">
        <v>1067</v>
      </c>
      <c r="E119" s="100" t="s">
        <v>380</v>
      </c>
      <c r="F119" s="100" t="s">
        <v>439</v>
      </c>
      <c r="G119" s="105">
        <v>972.88702</v>
      </c>
      <c r="H119" s="98"/>
    </row>
    <row r="120" spans="1:8" ht="31.5" outlineLevel="5">
      <c r="A120" s="100" t="s">
        <v>860</v>
      </c>
      <c r="B120" s="100" t="s">
        <v>25</v>
      </c>
      <c r="C120" s="100" t="s">
        <v>1089</v>
      </c>
      <c r="D120" s="100" t="s">
        <v>1067</v>
      </c>
      <c r="E120" s="100" t="s">
        <v>743</v>
      </c>
      <c r="F120" s="101"/>
      <c r="G120" s="105">
        <v>13151.04</v>
      </c>
      <c r="H120" s="98"/>
    </row>
    <row r="121" spans="1:8" ht="47.25" outlineLevel="6">
      <c r="A121" s="100" t="s">
        <v>827</v>
      </c>
      <c r="B121" s="100" t="s">
        <v>25</v>
      </c>
      <c r="C121" s="100" t="s">
        <v>1089</v>
      </c>
      <c r="D121" s="100" t="s">
        <v>1067</v>
      </c>
      <c r="E121" s="100" t="s">
        <v>743</v>
      </c>
      <c r="F121" s="100" t="s">
        <v>439</v>
      </c>
      <c r="G121" s="105">
        <v>13151.04</v>
      </c>
      <c r="H121" s="98"/>
    </row>
    <row r="122" spans="1:8" ht="189" outlineLevel="5">
      <c r="A122" s="100" t="s">
        <v>861</v>
      </c>
      <c r="B122" s="100" t="s">
        <v>25</v>
      </c>
      <c r="C122" s="100" t="s">
        <v>1089</v>
      </c>
      <c r="D122" s="100" t="s">
        <v>1067</v>
      </c>
      <c r="E122" s="100" t="s">
        <v>229</v>
      </c>
      <c r="F122" s="101"/>
      <c r="G122" s="105">
        <v>2080.868</v>
      </c>
      <c r="H122" s="98"/>
    </row>
    <row r="123" spans="1:8" ht="47.25" outlineLevel="6">
      <c r="A123" s="100" t="s">
        <v>827</v>
      </c>
      <c r="B123" s="100" t="s">
        <v>25</v>
      </c>
      <c r="C123" s="100" t="s">
        <v>1089</v>
      </c>
      <c r="D123" s="100" t="s">
        <v>1067</v>
      </c>
      <c r="E123" s="100" t="s">
        <v>229</v>
      </c>
      <c r="F123" s="100" t="s">
        <v>439</v>
      </c>
      <c r="G123" s="105">
        <v>2080.868</v>
      </c>
      <c r="H123" s="98"/>
    </row>
    <row r="124" spans="1:8" ht="173.25" outlineLevel="5">
      <c r="A124" s="100" t="s">
        <v>862</v>
      </c>
      <c r="B124" s="100" t="s">
        <v>25</v>
      </c>
      <c r="C124" s="100" t="s">
        <v>1089</v>
      </c>
      <c r="D124" s="100" t="s">
        <v>1067</v>
      </c>
      <c r="E124" s="100" t="s">
        <v>230</v>
      </c>
      <c r="F124" s="101"/>
      <c r="G124" s="105">
        <v>253589.097</v>
      </c>
      <c r="H124" s="98"/>
    </row>
    <row r="125" spans="1:8" ht="47.25" outlineLevel="6">
      <c r="A125" s="100" t="s">
        <v>827</v>
      </c>
      <c r="B125" s="100" t="s">
        <v>25</v>
      </c>
      <c r="C125" s="100" t="s">
        <v>1089</v>
      </c>
      <c r="D125" s="100" t="s">
        <v>1067</v>
      </c>
      <c r="E125" s="100" t="s">
        <v>230</v>
      </c>
      <c r="F125" s="100" t="s">
        <v>439</v>
      </c>
      <c r="G125" s="105">
        <v>253589.097</v>
      </c>
      <c r="H125" s="98"/>
    </row>
    <row r="126" spans="1:8" ht="47.25" outlineLevel="4">
      <c r="A126" s="100" t="s">
        <v>1095</v>
      </c>
      <c r="B126" s="100" t="s">
        <v>25</v>
      </c>
      <c r="C126" s="100" t="s">
        <v>1089</v>
      </c>
      <c r="D126" s="100" t="s">
        <v>1067</v>
      </c>
      <c r="E126" s="100" t="s">
        <v>1096</v>
      </c>
      <c r="F126" s="101"/>
      <c r="G126" s="105">
        <v>36703.36596</v>
      </c>
      <c r="H126" s="98"/>
    </row>
    <row r="127" spans="1:8" ht="47.25" outlineLevel="5">
      <c r="A127" s="100" t="s">
        <v>839</v>
      </c>
      <c r="B127" s="100" t="s">
        <v>25</v>
      </c>
      <c r="C127" s="100" t="s">
        <v>1089</v>
      </c>
      <c r="D127" s="100" t="s">
        <v>1067</v>
      </c>
      <c r="E127" s="100" t="s">
        <v>444</v>
      </c>
      <c r="F127" s="101"/>
      <c r="G127" s="105">
        <v>6640.35059</v>
      </c>
      <c r="H127" s="98"/>
    </row>
    <row r="128" spans="1:8" ht="47.25" outlineLevel="6">
      <c r="A128" s="100" t="s">
        <v>827</v>
      </c>
      <c r="B128" s="100" t="s">
        <v>25</v>
      </c>
      <c r="C128" s="100" t="s">
        <v>1089</v>
      </c>
      <c r="D128" s="100" t="s">
        <v>1067</v>
      </c>
      <c r="E128" s="100" t="s">
        <v>444</v>
      </c>
      <c r="F128" s="100" t="s">
        <v>439</v>
      </c>
      <c r="G128" s="105">
        <v>6640.35059</v>
      </c>
      <c r="H128" s="98"/>
    </row>
    <row r="129" spans="1:8" ht="47.25" outlineLevel="5">
      <c r="A129" s="100" t="s">
        <v>863</v>
      </c>
      <c r="B129" s="100" t="s">
        <v>25</v>
      </c>
      <c r="C129" s="100" t="s">
        <v>1089</v>
      </c>
      <c r="D129" s="100" t="s">
        <v>1067</v>
      </c>
      <c r="E129" s="100" t="s">
        <v>237</v>
      </c>
      <c r="F129" s="101"/>
      <c r="G129" s="105">
        <v>1338.91</v>
      </c>
      <c r="H129" s="98"/>
    </row>
    <row r="130" spans="1:8" ht="47.25" outlineLevel="6">
      <c r="A130" s="100" t="s">
        <v>827</v>
      </c>
      <c r="B130" s="100" t="s">
        <v>25</v>
      </c>
      <c r="C130" s="100" t="s">
        <v>1089</v>
      </c>
      <c r="D130" s="100" t="s">
        <v>1067</v>
      </c>
      <c r="E130" s="100" t="s">
        <v>237</v>
      </c>
      <c r="F130" s="100" t="s">
        <v>439</v>
      </c>
      <c r="G130" s="105">
        <v>1338.91</v>
      </c>
      <c r="H130" s="98"/>
    </row>
    <row r="131" spans="1:8" ht="47.25" outlineLevel="5">
      <c r="A131" s="100" t="s">
        <v>864</v>
      </c>
      <c r="B131" s="100" t="s">
        <v>25</v>
      </c>
      <c r="C131" s="100" t="s">
        <v>1089</v>
      </c>
      <c r="D131" s="100" t="s">
        <v>1067</v>
      </c>
      <c r="E131" s="100" t="s">
        <v>744</v>
      </c>
      <c r="F131" s="101"/>
      <c r="G131" s="105">
        <v>13696.55832</v>
      </c>
      <c r="H131" s="98"/>
    </row>
    <row r="132" spans="1:8" ht="47.25" outlineLevel="6">
      <c r="A132" s="100" t="s">
        <v>827</v>
      </c>
      <c r="B132" s="100" t="s">
        <v>25</v>
      </c>
      <c r="C132" s="100" t="s">
        <v>1089</v>
      </c>
      <c r="D132" s="100" t="s">
        <v>1067</v>
      </c>
      <c r="E132" s="100" t="s">
        <v>744</v>
      </c>
      <c r="F132" s="100" t="s">
        <v>439</v>
      </c>
      <c r="G132" s="105">
        <v>13696.55832</v>
      </c>
      <c r="H132" s="98"/>
    </row>
    <row r="133" spans="1:8" ht="126" outlineLevel="5">
      <c r="A133" s="100" t="s">
        <v>865</v>
      </c>
      <c r="B133" s="100" t="s">
        <v>25</v>
      </c>
      <c r="C133" s="100" t="s">
        <v>1089</v>
      </c>
      <c r="D133" s="100" t="s">
        <v>1067</v>
      </c>
      <c r="E133" s="100" t="s">
        <v>866</v>
      </c>
      <c r="F133" s="101"/>
      <c r="G133" s="105">
        <v>15027.54705</v>
      </c>
      <c r="H133" s="98"/>
    </row>
    <row r="134" spans="1:8" ht="47.25" outlineLevel="6">
      <c r="A134" s="100" t="s">
        <v>827</v>
      </c>
      <c r="B134" s="100" t="s">
        <v>25</v>
      </c>
      <c r="C134" s="100" t="s">
        <v>1089</v>
      </c>
      <c r="D134" s="100" t="s">
        <v>1067</v>
      </c>
      <c r="E134" s="100" t="s">
        <v>866</v>
      </c>
      <c r="F134" s="100" t="s">
        <v>439</v>
      </c>
      <c r="G134" s="105">
        <v>15027.54705</v>
      </c>
      <c r="H134" s="98"/>
    </row>
    <row r="135" spans="1:8" ht="63" outlineLevel="3">
      <c r="A135" s="100" t="s">
        <v>1104</v>
      </c>
      <c r="B135" s="100" t="s">
        <v>25</v>
      </c>
      <c r="C135" s="100" t="s">
        <v>1089</v>
      </c>
      <c r="D135" s="100" t="s">
        <v>1067</v>
      </c>
      <c r="E135" s="100" t="s">
        <v>1105</v>
      </c>
      <c r="F135" s="101"/>
      <c r="G135" s="105">
        <v>204.8</v>
      </c>
      <c r="H135" s="98"/>
    </row>
    <row r="136" spans="1:8" ht="47.25" outlineLevel="4">
      <c r="A136" s="100" t="s">
        <v>1119</v>
      </c>
      <c r="B136" s="100" t="s">
        <v>25</v>
      </c>
      <c r="C136" s="100" t="s">
        <v>1089</v>
      </c>
      <c r="D136" s="100" t="s">
        <v>1067</v>
      </c>
      <c r="E136" s="100" t="s">
        <v>1120</v>
      </c>
      <c r="F136" s="101"/>
      <c r="G136" s="105">
        <v>204.8</v>
      </c>
      <c r="H136" s="98"/>
    </row>
    <row r="137" spans="1:8" ht="47.25" outlineLevel="5">
      <c r="A137" s="100" t="s">
        <v>867</v>
      </c>
      <c r="B137" s="100" t="s">
        <v>25</v>
      </c>
      <c r="C137" s="100" t="s">
        <v>1089</v>
      </c>
      <c r="D137" s="100" t="s">
        <v>1067</v>
      </c>
      <c r="E137" s="100" t="s">
        <v>742</v>
      </c>
      <c r="F137" s="101"/>
      <c r="G137" s="105">
        <v>204.8</v>
      </c>
      <c r="H137" s="98"/>
    </row>
    <row r="138" spans="1:8" ht="47.25" outlineLevel="6">
      <c r="A138" s="100" t="s">
        <v>827</v>
      </c>
      <c r="B138" s="100" t="s">
        <v>25</v>
      </c>
      <c r="C138" s="100" t="s">
        <v>1089</v>
      </c>
      <c r="D138" s="100" t="s">
        <v>1067</v>
      </c>
      <c r="E138" s="100" t="s">
        <v>742</v>
      </c>
      <c r="F138" s="100" t="s">
        <v>439</v>
      </c>
      <c r="G138" s="105">
        <v>204.8</v>
      </c>
      <c r="H138" s="98"/>
    </row>
    <row r="139" spans="1:8" ht="47.25" outlineLevel="3">
      <c r="A139" s="100" t="s">
        <v>1121</v>
      </c>
      <c r="B139" s="100" t="s">
        <v>25</v>
      </c>
      <c r="C139" s="100" t="s">
        <v>1089</v>
      </c>
      <c r="D139" s="100" t="s">
        <v>1067</v>
      </c>
      <c r="E139" s="100" t="s">
        <v>1122</v>
      </c>
      <c r="F139" s="101"/>
      <c r="G139" s="105">
        <v>376.51962</v>
      </c>
      <c r="H139" s="98"/>
    </row>
    <row r="140" spans="1:8" ht="15.75" outlineLevel="4">
      <c r="A140" s="100" t="s">
        <v>1101</v>
      </c>
      <c r="B140" s="100" t="s">
        <v>25</v>
      </c>
      <c r="C140" s="100" t="s">
        <v>1089</v>
      </c>
      <c r="D140" s="100" t="s">
        <v>1067</v>
      </c>
      <c r="E140" s="100" t="s">
        <v>1123</v>
      </c>
      <c r="F140" s="101"/>
      <c r="G140" s="105">
        <v>376.51962</v>
      </c>
      <c r="H140" s="98"/>
    </row>
    <row r="141" spans="1:8" ht="157.5" outlineLevel="5">
      <c r="A141" s="100" t="s">
        <v>868</v>
      </c>
      <c r="B141" s="100" t="s">
        <v>25</v>
      </c>
      <c r="C141" s="100" t="s">
        <v>1089</v>
      </c>
      <c r="D141" s="100" t="s">
        <v>1067</v>
      </c>
      <c r="E141" s="100" t="s">
        <v>251</v>
      </c>
      <c r="F141" s="101"/>
      <c r="G141" s="105">
        <v>376.51962</v>
      </c>
      <c r="H141" s="98"/>
    </row>
    <row r="142" spans="1:8" ht="47.25" outlineLevel="6">
      <c r="A142" s="100" t="s">
        <v>827</v>
      </c>
      <c r="B142" s="100" t="s">
        <v>25</v>
      </c>
      <c r="C142" s="100" t="s">
        <v>1089</v>
      </c>
      <c r="D142" s="100" t="s">
        <v>1067</v>
      </c>
      <c r="E142" s="100" t="s">
        <v>251</v>
      </c>
      <c r="F142" s="100" t="s">
        <v>439</v>
      </c>
      <c r="G142" s="105">
        <v>376.51962</v>
      </c>
      <c r="H142" s="98"/>
    </row>
    <row r="143" spans="1:8" ht="47.25" outlineLevel="3">
      <c r="A143" s="100" t="s">
        <v>1124</v>
      </c>
      <c r="B143" s="100" t="s">
        <v>25</v>
      </c>
      <c r="C143" s="100" t="s">
        <v>1089</v>
      </c>
      <c r="D143" s="100" t="s">
        <v>1067</v>
      </c>
      <c r="E143" s="100" t="s">
        <v>1125</v>
      </c>
      <c r="F143" s="101"/>
      <c r="G143" s="105">
        <v>1515.78935</v>
      </c>
      <c r="H143" s="98"/>
    </row>
    <row r="144" spans="1:8" ht="15.75" outlineLevel="4">
      <c r="A144" s="100" t="s">
        <v>1101</v>
      </c>
      <c r="B144" s="100" t="s">
        <v>25</v>
      </c>
      <c r="C144" s="100" t="s">
        <v>1089</v>
      </c>
      <c r="D144" s="100" t="s">
        <v>1067</v>
      </c>
      <c r="E144" s="100" t="s">
        <v>1126</v>
      </c>
      <c r="F144" s="101"/>
      <c r="G144" s="105">
        <v>1515.78935</v>
      </c>
      <c r="H144" s="98"/>
    </row>
    <row r="145" spans="1:8" ht="47.25" outlineLevel="5">
      <c r="A145" s="100" t="s">
        <v>869</v>
      </c>
      <c r="B145" s="100" t="s">
        <v>25</v>
      </c>
      <c r="C145" s="100" t="s">
        <v>1089</v>
      </c>
      <c r="D145" s="100" t="s">
        <v>1067</v>
      </c>
      <c r="E145" s="100" t="s">
        <v>446</v>
      </c>
      <c r="F145" s="101"/>
      <c r="G145" s="105">
        <v>1515.78935</v>
      </c>
      <c r="H145" s="98"/>
    </row>
    <row r="146" spans="1:8" ht="47.25" outlineLevel="6">
      <c r="A146" s="100" t="s">
        <v>827</v>
      </c>
      <c r="B146" s="100" t="s">
        <v>25</v>
      </c>
      <c r="C146" s="100" t="s">
        <v>1089</v>
      </c>
      <c r="D146" s="100" t="s">
        <v>1067</v>
      </c>
      <c r="E146" s="100" t="s">
        <v>446</v>
      </c>
      <c r="F146" s="100" t="s">
        <v>439</v>
      </c>
      <c r="G146" s="105">
        <v>1515.78935</v>
      </c>
      <c r="H146" s="98"/>
    </row>
    <row r="147" spans="1:8" ht="15.75" outlineLevel="2">
      <c r="A147" s="100" t="s">
        <v>1127</v>
      </c>
      <c r="B147" s="100" t="s">
        <v>25</v>
      </c>
      <c r="C147" s="100" t="s">
        <v>1089</v>
      </c>
      <c r="D147" s="100" t="s">
        <v>1128</v>
      </c>
      <c r="E147" s="100" t="s">
        <v>140</v>
      </c>
      <c r="F147" s="101"/>
      <c r="G147" s="105">
        <v>413343.08989</v>
      </c>
      <c r="H147" s="98"/>
    </row>
    <row r="148" spans="1:8" ht="47.25" outlineLevel="3">
      <c r="A148" s="100" t="s">
        <v>1091</v>
      </c>
      <c r="B148" s="100" t="s">
        <v>25</v>
      </c>
      <c r="C148" s="100" t="s">
        <v>1089</v>
      </c>
      <c r="D148" s="100" t="s">
        <v>1128</v>
      </c>
      <c r="E148" s="100" t="s">
        <v>1092</v>
      </c>
      <c r="F148" s="101"/>
      <c r="G148" s="105">
        <v>408852.27792</v>
      </c>
      <c r="H148" s="98"/>
    </row>
    <row r="149" spans="1:8" ht="47.25" outlineLevel="4">
      <c r="A149" s="100" t="s">
        <v>1129</v>
      </c>
      <c r="B149" s="100" t="s">
        <v>25</v>
      </c>
      <c r="C149" s="100" t="s">
        <v>1089</v>
      </c>
      <c r="D149" s="100" t="s">
        <v>1128</v>
      </c>
      <c r="E149" s="100" t="s">
        <v>1130</v>
      </c>
      <c r="F149" s="101"/>
      <c r="G149" s="105">
        <v>347588.00771</v>
      </c>
      <c r="H149" s="98"/>
    </row>
    <row r="150" spans="1:8" ht="31.5" outlineLevel="5">
      <c r="A150" s="100" t="s">
        <v>826</v>
      </c>
      <c r="B150" s="100" t="s">
        <v>25</v>
      </c>
      <c r="C150" s="100" t="s">
        <v>1089</v>
      </c>
      <c r="D150" s="100" t="s">
        <v>1128</v>
      </c>
      <c r="E150" s="100" t="s">
        <v>381</v>
      </c>
      <c r="F150" s="101"/>
      <c r="G150" s="105">
        <v>58179.60784</v>
      </c>
      <c r="H150" s="98"/>
    </row>
    <row r="151" spans="1:8" ht="47.25" outlineLevel="6">
      <c r="A151" s="100" t="s">
        <v>827</v>
      </c>
      <c r="B151" s="100" t="s">
        <v>25</v>
      </c>
      <c r="C151" s="100" t="s">
        <v>1089</v>
      </c>
      <c r="D151" s="100" t="s">
        <v>1128</v>
      </c>
      <c r="E151" s="100" t="s">
        <v>381</v>
      </c>
      <c r="F151" s="100" t="s">
        <v>439</v>
      </c>
      <c r="G151" s="105">
        <v>58179.60784</v>
      </c>
      <c r="H151" s="98"/>
    </row>
    <row r="152" spans="1:8" ht="63" outlineLevel="5">
      <c r="A152" s="100" t="s">
        <v>870</v>
      </c>
      <c r="B152" s="100" t="s">
        <v>25</v>
      </c>
      <c r="C152" s="100" t="s">
        <v>1089</v>
      </c>
      <c r="D152" s="100" t="s">
        <v>1128</v>
      </c>
      <c r="E152" s="100" t="s">
        <v>231</v>
      </c>
      <c r="F152" s="101"/>
      <c r="G152" s="105">
        <v>8552.28345</v>
      </c>
      <c r="H152" s="98"/>
    </row>
    <row r="153" spans="1:8" ht="47.25" outlineLevel="6">
      <c r="A153" s="100" t="s">
        <v>827</v>
      </c>
      <c r="B153" s="100" t="s">
        <v>25</v>
      </c>
      <c r="C153" s="100" t="s">
        <v>1089</v>
      </c>
      <c r="D153" s="100" t="s">
        <v>1128</v>
      </c>
      <c r="E153" s="100" t="s">
        <v>231</v>
      </c>
      <c r="F153" s="100" t="s">
        <v>439</v>
      </c>
      <c r="G153" s="105">
        <v>8552.28345</v>
      </c>
      <c r="H153" s="98"/>
    </row>
    <row r="154" spans="1:8" ht="31.5" outlineLevel="5">
      <c r="A154" s="100" t="s">
        <v>871</v>
      </c>
      <c r="B154" s="100" t="s">
        <v>25</v>
      </c>
      <c r="C154" s="100" t="s">
        <v>1089</v>
      </c>
      <c r="D154" s="100" t="s">
        <v>1128</v>
      </c>
      <c r="E154" s="100" t="s">
        <v>597</v>
      </c>
      <c r="F154" s="101"/>
      <c r="G154" s="105">
        <v>10611.759</v>
      </c>
      <c r="H154" s="98"/>
    </row>
    <row r="155" spans="1:8" ht="47.25" outlineLevel="6">
      <c r="A155" s="100" t="s">
        <v>827</v>
      </c>
      <c r="B155" s="100" t="s">
        <v>25</v>
      </c>
      <c r="C155" s="100" t="s">
        <v>1089</v>
      </c>
      <c r="D155" s="100" t="s">
        <v>1128</v>
      </c>
      <c r="E155" s="100" t="s">
        <v>597</v>
      </c>
      <c r="F155" s="100" t="s">
        <v>439</v>
      </c>
      <c r="G155" s="105">
        <v>10611.759</v>
      </c>
      <c r="H155" s="98"/>
    </row>
    <row r="156" spans="1:8" ht="220.5" outlineLevel="5">
      <c r="A156" s="100" t="s">
        <v>872</v>
      </c>
      <c r="B156" s="100" t="s">
        <v>25</v>
      </c>
      <c r="C156" s="100" t="s">
        <v>1089</v>
      </c>
      <c r="D156" s="100" t="s">
        <v>1128</v>
      </c>
      <c r="E156" s="100" t="s">
        <v>598</v>
      </c>
      <c r="F156" s="101"/>
      <c r="G156" s="105">
        <v>24824.74274</v>
      </c>
      <c r="H156" s="98"/>
    </row>
    <row r="157" spans="1:8" ht="47.25" outlineLevel="6">
      <c r="A157" s="100" t="s">
        <v>827</v>
      </c>
      <c r="B157" s="100" t="s">
        <v>25</v>
      </c>
      <c r="C157" s="100" t="s">
        <v>1089</v>
      </c>
      <c r="D157" s="100" t="s">
        <v>1128</v>
      </c>
      <c r="E157" s="100" t="s">
        <v>598</v>
      </c>
      <c r="F157" s="100" t="s">
        <v>439</v>
      </c>
      <c r="G157" s="105">
        <v>24824.74274</v>
      </c>
      <c r="H157" s="98"/>
    </row>
    <row r="158" spans="1:8" ht="220.5" outlineLevel="5">
      <c r="A158" s="100" t="s">
        <v>873</v>
      </c>
      <c r="B158" s="100" t="s">
        <v>25</v>
      </c>
      <c r="C158" s="100" t="s">
        <v>1089</v>
      </c>
      <c r="D158" s="100" t="s">
        <v>1128</v>
      </c>
      <c r="E158" s="100" t="s">
        <v>232</v>
      </c>
      <c r="F158" s="101"/>
      <c r="G158" s="105">
        <v>242838.37784</v>
      </c>
      <c r="H158" s="98"/>
    </row>
    <row r="159" spans="1:8" ht="47.25" outlineLevel="6">
      <c r="A159" s="100" t="s">
        <v>827</v>
      </c>
      <c r="B159" s="100" t="s">
        <v>25</v>
      </c>
      <c r="C159" s="100" t="s">
        <v>1089</v>
      </c>
      <c r="D159" s="100" t="s">
        <v>1128</v>
      </c>
      <c r="E159" s="100" t="s">
        <v>232</v>
      </c>
      <c r="F159" s="100" t="s">
        <v>439</v>
      </c>
      <c r="G159" s="105">
        <v>242838.37784</v>
      </c>
      <c r="H159" s="98"/>
    </row>
    <row r="160" spans="1:8" ht="220.5" outlineLevel="5">
      <c r="A160" s="100" t="s">
        <v>874</v>
      </c>
      <c r="B160" s="100" t="s">
        <v>25</v>
      </c>
      <c r="C160" s="100" t="s">
        <v>1089</v>
      </c>
      <c r="D160" s="100" t="s">
        <v>1128</v>
      </c>
      <c r="E160" s="100" t="s">
        <v>233</v>
      </c>
      <c r="F160" s="101"/>
      <c r="G160" s="105">
        <v>2581.23684</v>
      </c>
      <c r="H160" s="98"/>
    </row>
    <row r="161" spans="1:8" ht="47.25" outlineLevel="6">
      <c r="A161" s="100" t="s">
        <v>827</v>
      </c>
      <c r="B161" s="100" t="s">
        <v>25</v>
      </c>
      <c r="C161" s="100" t="s">
        <v>1089</v>
      </c>
      <c r="D161" s="100" t="s">
        <v>1128</v>
      </c>
      <c r="E161" s="100" t="s">
        <v>233</v>
      </c>
      <c r="F161" s="100" t="s">
        <v>439</v>
      </c>
      <c r="G161" s="105">
        <v>2581.23684</v>
      </c>
      <c r="H161" s="98"/>
    </row>
    <row r="162" spans="1:8" ht="47.25" outlineLevel="4">
      <c r="A162" s="100" t="s">
        <v>1095</v>
      </c>
      <c r="B162" s="100" t="s">
        <v>25</v>
      </c>
      <c r="C162" s="100" t="s">
        <v>1089</v>
      </c>
      <c r="D162" s="100" t="s">
        <v>1128</v>
      </c>
      <c r="E162" s="100" t="s">
        <v>1096</v>
      </c>
      <c r="F162" s="101"/>
      <c r="G162" s="105">
        <v>61264.27021</v>
      </c>
      <c r="H162" s="98"/>
    </row>
    <row r="163" spans="1:8" ht="47.25" outlineLevel="5">
      <c r="A163" s="100" t="s">
        <v>839</v>
      </c>
      <c r="B163" s="100" t="s">
        <v>25</v>
      </c>
      <c r="C163" s="100" t="s">
        <v>1089</v>
      </c>
      <c r="D163" s="100" t="s">
        <v>1128</v>
      </c>
      <c r="E163" s="100" t="s">
        <v>444</v>
      </c>
      <c r="F163" s="101"/>
      <c r="G163" s="105">
        <v>3724.84488</v>
      </c>
      <c r="H163" s="98"/>
    </row>
    <row r="164" spans="1:8" ht="47.25" outlineLevel="6">
      <c r="A164" s="100" t="s">
        <v>827</v>
      </c>
      <c r="B164" s="100" t="s">
        <v>25</v>
      </c>
      <c r="C164" s="100" t="s">
        <v>1089</v>
      </c>
      <c r="D164" s="100" t="s">
        <v>1128</v>
      </c>
      <c r="E164" s="100" t="s">
        <v>444</v>
      </c>
      <c r="F164" s="100" t="s">
        <v>439</v>
      </c>
      <c r="G164" s="105">
        <v>3724.84488</v>
      </c>
      <c r="H164" s="98"/>
    </row>
    <row r="165" spans="1:8" ht="47.25" outlineLevel="5">
      <c r="A165" s="100" t="s">
        <v>863</v>
      </c>
      <c r="B165" s="100" t="s">
        <v>25</v>
      </c>
      <c r="C165" s="100" t="s">
        <v>1089</v>
      </c>
      <c r="D165" s="100" t="s">
        <v>1128</v>
      </c>
      <c r="E165" s="100" t="s">
        <v>237</v>
      </c>
      <c r="F165" s="101"/>
      <c r="G165" s="105">
        <v>1556.93763</v>
      </c>
      <c r="H165" s="98"/>
    </row>
    <row r="166" spans="1:8" ht="47.25" outlineLevel="6">
      <c r="A166" s="100" t="s">
        <v>827</v>
      </c>
      <c r="B166" s="100" t="s">
        <v>25</v>
      </c>
      <c r="C166" s="100" t="s">
        <v>1089</v>
      </c>
      <c r="D166" s="100" t="s">
        <v>1128</v>
      </c>
      <c r="E166" s="100" t="s">
        <v>237</v>
      </c>
      <c r="F166" s="100" t="s">
        <v>439</v>
      </c>
      <c r="G166" s="105">
        <v>1556.93763</v>
      </c>
      <c r="H166" s="98"/>
    </row>
    <row r="167" spans="1:8" ht="63" outlineLevel="5">
      <c r="A167" s="100" t="s">
        <v>876</v>
      </c>
      <c r="B167" s="100" t="s">
        <v>25</v>
      </c>
      <c r="C167" s="100" t="s">
        <v>1089</v>
      </c>
      <c r="D167" s="100" t="s">
        <v>1128</v>
      </c>
      <c r="E167" s="100" t="s">
        <v>592</v>
      </c>
      <c r="F167" s="101"/>
      <c r="G167" s="105">
        <v>13473.68424</v>
      </c>
      <c r="H167" s="98"/>
    </row>
    <row r="168" spans="1:8" ht="47.25" outlineLevel="6">
      <c r="A168" s="100" t="s">
        <v>827</v>
      </c>
      <c r="B168" s="100" t="s">
        <v>25</v>
      </c>
      <c r="C168" s="100" t="s">
        <v>1089</v>
      </c>
      <c r="D168" s="100" t="s">
        <v>1128</v>
      </c>
      <c r="E168" s="100" t="s">
        <v>592</v>
      </c>
      <c r="F168" s="100" t="s">
        <v>439</v>
      </c>
      <c r="G168" s="105">
        <v>13473.68424</v>
      </c>
      <c r="H168" s="98"/>
    </row>
    <row r="169" spans="1:8" ht="47.25" outlineLevel="5">
      <c r="A169" s="100" t="s">
        <v>875</v>
      </c>
      <c r="B169" s="100" t="s">
        <v>25</v>
      </c>
      <c r="C169" s="100" t="s">
        <v>1089</v>
      </c>
      <c r="D169" s="100" t="s">
        <v>1128</v>
      </c>
      <c r="E169" s="100" t="s">
        <v>877</v>
      </c>
      <c r="F169" s="101"/>
      <c r="G169" s="105">
        <v>8058.16457</v>
      </c>
      <c r="H169" s="98"/>
    </row>
    <row r="170" spans="1:8" ht="47.25" outlineLevel="6">
      <c r="A170" s="100" t="s">
        <v>827</v>
      </c>
      <c r="B170" s="100" t="s">
        <v>25</v>
      </c>
      <c r="C170" s="100" t="s">
        <v>1089</v>
      </c>
      <c r="D170" s="100" t="s">
        <v>1128</v>
      </c>
      <c r="E170" s="100" t="s">
        <v>877</v>
      </c>
      <c r="F170" s="100" t="s">
        <v>439</v>
      </c>
      <c r="G170" s="105">
        <v>8058.16457</v>
      </c>
      <c r="H170" s="98"/>
    </row>
    <row r="171" spans="1:8" ht="47.25" outlineLevel="5">
      <c r="A171" s="100" t="s">
        <v>878</v>
      </c>
      <c r="B171" s="100" t="s">
        <v>25</v>
      </c>
      <c r="C171" s="100" t="s">
        <v>1089</v>
      </c>
      <c r="D171" s="100" t="s">
        <v>1128</v>
      </c>
      <c r="E171" s="100" t="s">
        <v>238</v>
      </c>
      <c r="F171" s="101"/>
      <c r="G171" s="105">
        <v>60</v>
      </c>
      <c r="H171" s="98"/>
    </row>
    <row r="172" spans="1:8" ht="47.25" outlineLevel="6">
      <c r="A172" s="100" t="s">
        <v>831</v>
      </c>
      <c r="B172" s="100" t="s">
        <v>25</v>
      </c>
      <c r="C172" s="100" t="s">
        <v>1089</v>
      </c>
      <c r="D172" s="100" t="s">
        <v>1128</v>
      </c>
      <c r="E172" s="100" t="s">
        <v>238</v>
      </c>
      <c r="F172" s="100" t="s">
        <v>440</v>
      </c>
      <c r="G172" s="105">
        <v>60</v>
      </c>
      <c r="H172" s="98"/>
    </row>
    <row r="173" spans="1:8" ht="47.25" outlineLevel="5">
      <c r="A173" s="100" t="s">
        <v>879</v>
      </c>
      <c r="B173" s="100" t="s">
        <v>25</v>
      </c>
      <c r="C173" s="100" t="s">
        <v>1089</v>
      </c>
      <c r="D173" s="100" t="s">
        <v>1128</v>
      </c>
      <c r="E173" s="100" t="s">
        <v>454</v>
      </c>
      <c r="F173" s="101"/>
      <c r="G173" s="105">
        <v>250</v>
      </c>
      <c r="H173" s="98"/>
    </row>
    <row r="174" spans="1:8" ht="47.25" outlineLevel="6">
      <c r="A174" s="100" t="s">
        <v>827</v>
      </c>
      <c r="B174" s="100" t="s">
        <v>25</v>
      </c>
      <c r="C174" s="100" t="s">
        <v>1089</v>
      </c>
      <c r="D174" s="100" t="s">
        <v>1128</v>
      </c>
      <c r="E174" s="100" t="s">
        <v>454</v>
      </c>
      <c r="F174" s="100" t="s">
        <v>439</v>
      </c>
      <c r="G174" s="105">
        <v>250</v>
      </c>
      <c r="H174" s="98"/>
    </row>
    <row r="175" spans="1:8" ht="63" outlineLevel="5">
      <c r="A175" s="100" t="s">
        <v>880</v>
      </c>
      <c r="B175" s="100" t="s">
        <v>25</v>
      </c>
      <c r="C175" s="100" t="s">
        <v>1089</v>
      </c>
      <c r="D175" s="100" t="s">
        <v>1128</v>
      </c>
      <c r="E175" s="100" t="s">
        <v>599</v>
      </c>
      <c r="F175" s="101"/>
      <c r="G175" s="105">
        <v>1467.24927</v>
      </c>
      <c r="H175" s="98"/>
    </row>
    <row r="176" spans="1:8" ht="47.25" outlineLevel="6">
      <c r="A176" s="100" t="s">
        <v>827</v>
      </c>
      <c r="B176" s="100" t="s">
        <v>25</v>
      </c>
      <c r="C176" s="100" t="s">
        <v>1089</v>
      </c>
      <c r="D176" s="100" t="s">
        <v>1128</v>
      </c>
      <c r="E176" s="100" t="s">
        <v>599</v>
      </c>
      <c r="F176" s="100" t="s">
        <v>439</v>
      </c>
      <c r="G176" s="105">
        <v>1467.24927</v>
      </c>
      <c r="H176" s="98"/>
    </row>
    <row r="177" spans="1:8" ht="63" outlineLevel="5">
      <c r="A177" s="100" t="s">
        <v>881</v>
      </c>
      <c r="B177" s="100" t="s">
        <v>25</v>
      </c>
      <c r="C177" s="100" t="s">
        <v>1089</v>
      </c>
      <c r="D177" s="100" t="s">
        <v>1128</v>
      </c>
      <c r="E177" s="100" t="s">
        <v>882</v>
      </c>
      <c r="F177" s="101"/>
      <c r="G177" s="105">
        <v>14.98314</v>
      </c>
      <c r="H177" s="98"/>
    </row>
    <row r="178" spans="1:8" ht="47.25" outlineLevel="6">
      <c r="A178" s="100" t="s">
        <v>827</v>
      </c>
      <c r="B178" s="100" t="s">
        <v>25</v>
      </c>
      <c r="C178" s="100" t="s">
        <v>1089</v>
      </c>
      <c r="D178" s="100" t="s">
        <v>1128</v>
      </c>
      <c r="E178" s="100" t="s">
        <v>882</v>
      </c>
      <c r="F178" s="100" t="s">
        <v>439</v>
      </c>
      <c r="G178" s="105">
        <v>14.98314</v>
      </c>
      <c r="H178" s="98"/>
    </row>
    <row r="179" spans="1:8" ht="189" outlineLevel="5">
      <c r="A179" s="100" t="s">
        <v>883</v>
      </c>
      <c r="B179" s="100" t="s">
        <v>25</v>
      </c>
      <c r="C179" s="100" t="s">
        <v>1089</v>
      </c>
      <c r="D179" s="100" t="s">
        <v>1128</v>
      </c>
      <c r="E179" s="100" t="s">
        <v>600</v>
      </c>
      <c r="F179" s="101"/>
      <c r="G179" s="105">
        <v>31831.83898</v>
      </c>
      <c r="H179" s="98"/>
    </row>
    <row r="180" spans="1:8" ht="47.25" outlineLevel="6">
      <c r="A180" s="100" t="s">
        <v>827</v>
      </c>
      <c r="B180" s="100" t="s">
        <v>25</v>
      </c>
      <c r="C180" s="100" t="s">
        <v>1089</v>
      </c>
      <c r="D180" s="100" t="s">
        <v>1128</v>
      </c>
      <c r="E180" s="100" t="s">
        <v>600</v>
      </c>
      <c r="F180" s="100" t="s">
        <v>439</v>
      </c>
      <c r="G180" s="105">
        <v>31831.83898</v>
      </c>
      <c r="H180" s="98"/>
    </row>
    <row r="181" spans="1:8" ht="94.5" outlineLevel="5">
      <c r="A181" s="100" t="s">
        <v>884</v>
      </c>
      <c r="B181" s="100" t="s">
        <v>25</v>
      </c>
      <c r="C181" s="100" t="s">
        <v>1089</v>
      </c>
      <c r="D181" s="100" t="s">
        <v>1128</v>
      </c>
      <c r="E181" s="100" t="s">
        <v>885</v>
      </c>
      <c r="F181" s="101"/>
      <c r="G181" s="105">
        <v>743.49642</v>
      </c>
      <c r="H181" s="98"/>
    </row>
    <row r="182" spans="1:8" ht="47.25" outlineLevel="6">
      <c r="A182" s="100" t="s">
        <v>827</v>
      </c>
      <c r="B182" s="100" t="s">
        <v>25</v>
      </c>
      <c r="C182" s="100" t="s">
        <v>1089</v>
      </c>
      <c r="D182" s="100" t="s">
        <v>1128</v>
      </c>
      <c r="E182" s="100" t="s">
        <v>885</v>
      </c>
      <c r="F182" s="100" t="s">
        <v>439</v>
      </c>
      <c r="G182" s="105">
        <v>743.49642</v>
      </c>
      <c r="H182" s="98"/>
    </row>
    <row r="183" spans="1:8" ht="409.5" outlineLevel="5">
      <c r="A183" s="100" t="s">
        <v>886</v>
      </c>
      <c r="B183" s="100" t="s">
        <v>25</v>
      </c>
      <c r="C183" s="100" t="s">
        <v>1089</v>
      </c>
      <c r="D183" s="100" t="s">
        <v>1128</v>
      </c>
      <c r="E183" s="100" t="s">
        <v>887</v>
      </c>
      <c r="F183" s="101"/>
      <c r="G183" s="105">
        <v>83.07108</v>
      </c>
      <c r="H183" s="98"/>
    </row>
    <row r="184" spans="1:8" ht="47.25" outlineLevel="6">
      <c r="A184" s="100" t="s">
        <v>827</v>
      </c>
      <c r="B184" s="100" t="s">
        <v>25</v>
      </c>
      <c r="C184" s="100" t="s">
        <v>1089</v>
      </c>
      <c r="D184" s="100" t="s">
        <v>1128</v>
      </c>
      <c r="E184" s="100" t="s">
        <v>887</v>
      </c>
      <c r="F184" s="100" t="s">
        <v>439</v>
      </c>
      <c r="G184" s="105">
        <v>83.07108</v>
      </c>
      <c r="H184" s="98"/>
    </row>
    <row r="185" spans="1:8" ht="63" outlineLevel="3">
      <c r="A185" s="100" t="s">
        <v>1104</v>
      </c>
      <c r="B185" s="100" t="s">
        <v>25</v>
      </c>
      <c r="C185" s="100" t="s">
        <v>1089</v>
      </c>
      <c r="D185" s="100" t="s">
        <v>1128</v>
      </c>
      <c r="E185" s="100" t="s">
        <v>1105</v>
      </c>
      <c r="F185" s="101"/>
      <c r="G185" s="105">
        <v>227.3</v>
      </c>
      <c r="H185" s="98"/>
    </row>
    <row r="186" spans="1:8" ht="47.25" outlineLevel="4">
      <c r="A186" s="100" t="s">
        <v>1119</v>
      </c>
      <c r="B186" s="100" t="s">
        <v>25</v>
      </c>
      <c r="C186" s="100" t="s">
        <v>1089</v>
      </c>
      <c r="D186" s="100" t="s">
        <v>1128</v>
      </c>
      <c r="E186" s="100" t="s">
        <v>1120</v>
      </c>
      <c r="F186" s="101"/>
      <c r="G186" s="105">
        <v>227.3</v>
      </c>
      <c r="H186" s="98"/>
    </row>
    <row r="187" spans="1:8" ht="47.25" outlineLevel="5">
      <c r="A187" s="100" t="s">
        <v>867</v>
      </c>
      <c r="B187" s="100" t="s">
        <v>25</v>
      </c>
      <c r="C187" s="100" t="s">
        <v>1089</v>
      </c>
      <c r="D187" s="100" t="s">
        <v>1128</v>
      </c>
      <c r="E187" s="100" t="s">
        <v>742</v>
      </c>
      <c r="F187" s="101"/>
      <c r="G187" s="105">
        <v>227.3</v>
      </c>
      <c r="H187" s="98"/>
    </row>
    <row r="188" spans="1:8" ht="47.25" outlineLevel="6">
      <c r="A188" s="100" t="s">
        <v>827</v>
      </c>
      <c r="B188" s="100" t="s">
        <v>25</v>
      </c>
      <c r="C188" s="100" t="s">
        <v>1089</v>
      </c>
      <c r="D188" s="100" t="s">
        <v>1128</v>
      </c>
      <c r="E188" s="100" t="s">
        <v>742</v>
      </c>
      <c r="F188" s="100" t="s">
        <v>439</v>
      </c>
      <c r="G188" s="105">
        <v>227.3</v>
      </c>
      <c r="H188" s="98"/>
    </row>
    <row r="189" spans="1:8" ht="78.75" outlineLevel="3">
      <c r="A189" s="100" t="s">
        <v>1097</v>
      </c>
      <c r="B189" s="100" t="s">
        <v>25</v>
      </c>
      <c r="C189" s="100" t="s">
        <v>1089</v>
      </c>
      <c r="D189" s="100" t="s">
        <v>1128</v>
      </c>
      <c r="E189" s="100" t="s">
        <v>1098</v>
      </c>
      <c r="F189" s="101"/>
      <c r="G189" s="105">
        <v>1999.91</v>
      </c>
      <c r="H189" s="98"/>
    </row>
    <row r="190" spans="1:8" ht="78.75" outlineLevel="4">
      <c r="A190" s="100" t="s">
        <v>1099</v>
      </c>
      <c r="B190" s="100" t="s">
        <v>25</v>
      </c>
      <c r="C190" s="100" t="s">
        <v>1089</v>
      </c>
      <c r="D190" s="100" t="s">
        <v>1128</v>
      </c>
      <c r="E190" s="100" t="s">
        <v>1098</v>
      </c>
      <c r="F190" s="101"/>
      <c r="G190" s="105">
        <v>1999.91</v>
      </c>
      <c r="H190" s="98"/>
    </row>
    <row r="191" spans="1:8" ht="63" outlineLevel="5">
      <c r="A191" s="100" t="s">
        <v>841</v>
      </c>
      <c r="B191" s="100" t="s">
        <v>25</v>
      </c>
      <c r="C191" s="100" t="s">
        <v>1089</v>
      </c>
      <c r="D191" s="100" t="s">
        <v>1128</v>
      </c>
      <c r="E191" s="100" t="s">
        <v>595</v>
      </c>
      <c r="F191" s="101"/>
      <c r="G191" s="105">
        <v>1999.91</v>
      </c>
      <c r="H191" s="98"/>
    </row>
    <row r="192" spans="1:8" ht="47.25" outlineLevel="6">
      <c r="A192" s="100" t="s">
        <v>827</v>
      </c>
      <c r="B192" s="100" t="s">
        <v>25</v>
      </c>
      <c r="C192" s="100" t="s">
        <v>1089</v>
      </c>
      <c r="D192" s="100" t="s">
        <v>1128</v>
      </c>
      <c r="E192" s="100" t="s">
        <v>595</v>
      </c>
      <c r="F192" s="100" t="s">
        <v>439</v>
      </c>
      <c r="G192" s="105">
        <v>1999.91</v>
      </c>
      <c r="H192" s="98"/>
    </row>
    <row r="193" spans="1:8" ht="47.25" outlineLevel="3">
      <c r="A193" s="100" t="s">
        <v>1124</v>
      </c>
      <c r="B193" s="100" t="s">
        <v>25</v>
      </c>
      <c r="C193" s="100" t="s">
        <v>1089</v>
      </c>
      <c r="D193" s="100" t="s">
        <v>1128</v>
      </c>
      <c r="E193" s="100" t="s">
        <v>1125</v>
      </c>
      <c r="F193" s="101"/>
      <c r="G193" s="105">
        <v>2157.89457</v>
      </c>
      <c r="H193" s="98"/>
    </row>
    <row r="194" spans="1:8" ht="15.75" outlineLevel="4">
      <c r="A194" s="100" t="s">
        <v>1101</v>
      </c>
      <c r="B194" s="100" t="s">
        <v>25</v>
      </c>
      <c r="C194" s="100" t="s">
        <v>1089</v>
      </c>
      <c r="D194" s="100" t="s">
        <v>1128</v>
      </c>
      <c r="E194" s="100" t="s">
        <v>1126</v>
      </c>
      <c r="F194" s="101"/>
      <c r="G194" s="105">
        <v>2157.89457</v>
      </c>
      <c r="H194" s="98"/>
    </row>
    <row r="195" spans="1:8" ht="47.25" outlineLevel="5">
      <c r="A195" s="100" t="s">
        <v>869</v>
      </c>
      <c r="B195" s="100" t="s">
        <v>25</v>
      </c>
      <c r="C195" s="100" t="s">
        <v>1089</v>
      </c>
      <c r="D195" s="100" t="s">
        <v>1128</v>
      </c>
      <c r="E195" s="100" t="s">
        <v>446</v>
      </c>
      <c r="F195" s="101"/>
      <c r="G195" s="105">
        <v>2157.89457</v>
      </c>
      <c r="H195" s="98"/>
    </row>
    <row r="196" spans="1:8" ht="47.25" outlineLevel="6">
      <c r="A196" s="100" t="s">
        <v>827</v>
      </c>
      <c r="B196" s="100" t="s">
        <v>25</v>
      </c>
      <c r="C196" s="100" t="s">
        <v>1089</v>
      </c>
      <c r="D196" s="100" t="s">
        <v>1128</v>
      </c>
      <c r="E196" s="100" t="s">
        <v>446</v>
      </c>
      <c r="F196" s="100" t="s">
        <v>439</v>
      </c>
      <c r="G196" s="105">
        <v>2157.89457</v>
      </c>
      <c r="H196" s="98"/>
    </row>
    <row r="197" spans="1:8" ht="47.25" outlineLevel="3">
      <c r="A197" s="100" t="s">
        <v>1100</v>
      </c>
      <c r="B197" s="100" t="s">
        <v>25</v>
      </c>
      <c r="C197" s="100" t="s">
        <v>1089</v>
      </c>
      <c r="D197" s="100" t="s">
        <v>1128</v>
      </c>
      <c r="E197" s="100" t="s">
        <v>447</v>
      </c>
      <c r="F197" s="101"/>
      <c r="G197" s="105">
        <v>105.7074</v>
      </c>
      <c r="H197" s="98"/>
    </row>
    <row r="198" spans="1:8" ht="15.75" outlineLevel="4">
      <c r="A198" s="100" t="s">
        <v>1101</v>
      </c>
      <c r="B198" s="100" t="s">
        <v>25</v>
      </c>
      <c r="C198" s="100" t="s">
        <v>1089</v>
      </c>
      <c r="D198" s="100" t="s">
        <v>1128</v>
      </c>
      <c r="E198" s="100" t="s">
        <v>1102</v>
      </c>
      <c r="F198" s="101"/>
      <c r="G198" s="105">
        <v>105.7074</v>
      </c>
      <c r="H198" s="98"/>
    </row>
    <row r="199" spans="1:8" ht="78.75" outlineLevel="5">
      <c r="A199" s="100" t="s">
        <v>842</v>
      </c>
      <c r="B199" s="100" t="s">
        <v>25</v>
      </c>
      <c r="C199" s="100" t="s">
        <v>1089</v>
      </c>
      <c r="D199" s="100" t="s">
        <v>1128</v>
      </c>
      <c r="E199" s="100" t="s">
        <v>593</v>
      </c>
      <c r="F199" s="101"/>
      <c r="G199" s="105">
        <v>105.7074</v>
      </c>
      <c r="H199" s="98"/>
    </row>
    <row r="200" spans="1:8" ht="47.25" outlineLevel="6">
      <c r="A200" s="100" t="s">
        <v>827</v>
      </c>
      <c r="B200" s="100" t="s">
        <v>25</v>
      </c>
      <c r="C200" s="100" t="s">
        <v>1089</v>
      </c>
      <c r="D200" s="100" t="s">
        <v>1128</v>
      </c>
      <c r="E200" s="100" t="s">
        <v>593</v>
      </c>
      <c r="F200" s="100" t="s">
        <v>439</v>
      </c>
      <c r="G200" s="105">
        <v>105.7074</v>
      </c>
      <c r="H200" s="98"/>
    </row>
    <row r="201" spans="1:8" ht="15.75" outlineLevel="2">
      <c r="A201" s="100" t="s">
        <v>1090</v>
      </c>
      <c r="B201" s="100" t="s">
        <v>25</v>
      </c>
      <c r="C201" s="100" t="s">
        <v>1089</v>
      </c>
      <c r="D201" s="100" t="s">
        <v>1083</v>
      </c>
      <c r="E201" s="100" t="s">
        <v>140</v>
      </c>
      <c r="F201" s="101"/>
      <c r="G201" s="105">
        <v>25789.51822</v>
      </c>
      <c r="H201" s="98"/>
    </row>
    <row r="202" spans="1:8" ht="47.25" outlineLevel="3">
      <c r="A202" s="100" t="s">
        <v>1091</v>
      </c>
      <c r="B202" s="100" t="s">
        <v>25</v>
      </c>
      <c r="C202" s="100" t="s">
        <v>1089</v>
      </c>
      <c r="D202" s="100" t="s">
        <v>1083</v>
      </c>
      <c r="E202" s="100" t="s">
        <v>1092</v>
      </c>
      <c r="F202" s="101"/>
      <c r="G202" s="105">
        <v>25766.71822</v>
      </c>
      <c r="H202" s="98"/>
    </row>
    <row r="203" spans="1:8" ht="47.25" outlineLevel="4">
      <c r="A203" s="100" t="s">
        <v>1093</v>
      </c>
      <c r="B203" s="100" t="s">
        <v>25</v>
      </c>
      <c r="C203" s="100" t="s">
        <v>1089</v>
      </c>
      <c r="D203" s="100" t="s">
        <v>1083</v>
      </c>
      <c r="E203" s="100" t="s">
        <v>1094</v>
      </c>
      <c r="F203" s="101"/>
      <c r="G203" s="105">
        <v>22674.54148</v>
      </c>
      <c r="H203" s="98"/>
    </row>
    <row r="204" spans="1:8" ht="31.5" outlineLevel="5">
      <c r="A204" s="100" t="s">
        <v>826</v>
      </c>
      <c r="B204" s="100" t="s">
        <v>25</v>
      </c>
      <c r="C204" s="100" t="s">
        <v>1089</v>
      </c>
      <c r="D204" s="100" t="s">
        <v>1083</v>
      </c>
      <c r="E204" s="100" t="s">
        <v>382</v>
      </c>
      <c r="F204" s="101"/>
      <c r="G204" s="105">
        <v>2282.80076</v>
      </c>
      <c r="H204" s="98"/>
    </row>
    <row r="205" spans="1:8" ht="47.25" outlineLevel="6">
      <c r="A205" s="100" t="s">
        <v>827</v>
      </c>
      <c r="B205" s="100" t="s">
        <v>25</v>
      </c>
      <c r="C205" s="100" t="s">
        <v>1089</v>
      </c>
      <c r="D205" s="100" t="s">
        <v>1083</v>
      </c>
      <c r="E205" s="100" t="s">
        <v>382</v>
      </c>
      <c r="F205" s="100" t="s">
        <v>439</v>
      </c>
      <c r="G205" s="105">
        <v>2282.80076</v>
      </c>
      <c r="H205" s="98"/>
    </row>
    <row r="206" spans="1:8" ht="63" outlineLevel="5">
      <c r="A206" s="100" t="s">
        <v>888</v>
      </c>
      <c r="B206" s="100" t="s">
        <v>25</v>
      </c>
      <c r="C206" s="100" t="s">
        <v>1089</v>
      </c>
      <c r="D206" s="100" t="s">
        <v>1083</v>
      </c>
      <c r="E206" s="100" t="s">
        <v>234</v>
      </c>
      <c r="F206" s="101"/>
      <c r="G206" s="105">
        <v>12148.19341</v>
      </c>
      <c r="H206" s="98"/>
    </row>
    <row r="207" spans="1:8" ht="47.25" outlineLevel="6">
      <c r="A207" s="100" t="s">
        <v>827</v>
      </c>
      <c r="B207" s="100" t="s">
        <v>25</v>
      </c>
      <c r="C207" s="100" t="s">
        <v>1089</v>
      </c>
      <c r="D207" s="100" t="s">
        <v>1083</v>
      </c>
      <c r="E207" s="100" t="s">
        <v>234</v>
      </c>
      <c r="F207" s="100" t="s">
        <v>439</v>
      </c>
      <c r="G207" s="105">
        <v>12148.19341</v>
      </c>
      <c r="H207" s="98"/>
    </row>
    <row r="208" spans="1:8" ht="63" outlineLevel="5">
      <c r="A208" s="100" t="s">
        <v>889</v>
      </c>
      <c r="B208" s="100" t="s">
        <v>25</v>
      </c>
      <c r="C208" s="100" t="s">
        <v>1089</v>
      </c>
      <c r="D208" s="100" t="s">
        <v>1083</v>
      </c>
      <c r="E208" s="100" t="s">
        <v>890</v>
      </c>
      <c r="F208" s="101"/>
      <c r="G208" s="105">
        <v>4444.88826</v>
      </c>
      <c r="H208" s="98"/>
    </row>
    <row r="209" spans="1:8" ht="47.25" outlineLevel="6">
      <c r="A209" s="100" t="s">
        <v>827</v>
      </c>
      <c r="B209" s="100" t="s">
        <v>25</v>
      </c>
      <c r="C209" s="100" t="s">
        <v>1089</v>
      </c>
      <c r="D209" s="100" t="s">
        <v>1083</v>
      </c>
      <c r="E209" s="100" t="s">
        <v>890</v>
      </c>
      <c r="F209" s="100" t="s">
        <v>439</v>
      </c>
      <c r="G209" s="105">
        <v>4444.88826</v>
      </c>
      <c r="H209" s="98"/>
    </row>
    <row r="210" spans="1:8" ht="110.25" outlineLevel="5">
      <c r="A210" s="100" t="s">
        <v>891</v>
      </c>
      <c r="B210" s="100" t="s">
        <v>25</v>
      </c>
      <c r="C210" s="100" t="s">
        <v>1089</v>
      </c>
      <c r="D210" s="100" t="s">
        <v>1083</v>
      </c>
      <c r="E210" s="100" t="s">
        <v>455</v>
      </c>
      <c r="F210" s="101"/>
      <c r="G210" s="105">
        <v>3798.65905</v>
      </c>
      <c r="H210" s="98"/>
    </row>
    <row r="211" spans="1:8" ht="47.25" outlineLevel="6">
      <c r="A211" s="100" t="s">
        <v>827</v>
      </c>
      <c r="B211" s="100" t="s">
        <v>25</v>
      </c>
      <c r="C211" s="100" t="s">
        <v>1089</v>
      </c>
      <c r="D211" s="100" t="s">
        <v>1083</v>
      </c>
      <c r="E211" s="100" t="s">
        <v>455</v>
      </c>
      <c r="F211" s="100" t="s">
        <v>439</v>
      </c>
      <c r="G211" s="105">
        <v>3798.65905</v>
      </c>
      <c r="H211" s="98"/>
    </row>
    <row r="212" spans="1:8" ht="47.25" outlineLevel="4">
      <c r="A212" s="100" t="s">
        <v>1095</v>
      </c>
      <c r="B212" s="100" t="s">
        <v>25</v>
      </c>
      <c r="C212" s="100" t="s">
        <v>1089</v>
      </c>
      <c r="D212" s="100" t="s">
        <v>1083</v>
      </c>
      <c r="E212" s="100" t="s">
        <v>1096</v>
      </c>
      <c r="F212" s="101"/>
      <c r="G212" s="105">
        <v>3092.17674</v>
      </c>
      <c r="H212" s="98"/>
    </row>
    <row r="213" spans="1:8" ht="47.25" outlineLevel="5">
      <c r="A213" s="100" t="s">
        <v>839</v>
      </c>
      <c r="B213" s="100" t="s">
        <v>25</v>
      </c>
      <c r="C213" s="100" t="s">
        <v>1089</v>
      </c>
      <c r="D213" s="100" t="s">
        <v>1083</v>
      </c>
      <c r="E213" s="100" t="s">
        <v>444</v>
      </c>
      <c r="F213" s="101"/>
      <c r="G213" s="105">
        <v>1751.207</v>
      </c>
      <c r="H213" s="98"/>
    </row>
    <row r="214" spans="1:8" ht="47.25" outlineLevel="6">
      <c r="A214" s="100" t="s">
        <v>827</v>
      </c>
      <c r="B214" s="100" t="s">
        <v>25</v>
      </c>
      <c r="C214" s="100" t="s">
        <v>1089</v>
      </c>
      <c r="D214" s="100" t="s">
        <v>1083</v>
      </c>
      <c r="E214" s="100" t="s">
        <v>444</v>
      </c>
      <c r="F214" s="100" t="s">
        <v>439</v>
      </c>
      <c r="G214" s="105">
        <v>1751.207</v>
      </c>
      <c r="H214" s="98"/>
    </row>
    <row r="215" spans="1:8" ht="47.25" outlineLevel="5">
      <c r="A215" s="100" t="s">
        <v>863</v>
      </c>
      <c r="B215" s="100" t="s">
        <v>25</v>
      </c>
      <c r="C215" s="100" t="s">
        <v>1089</v>
      </c>
      <c r="D215" s="100" t="s">
        <v>1083</v>
      </c>
      <c r="E215" s="100" t="s">
        <v>237</v>
      </c>
      <c r="F215" s="101"/>
      <c r="G215" s="105">
        <v>170.6</v>
      </c>
      <c r="H215" s="98"/>
    </row>
    <row r="216" spans="1:8" ht="47.25" outlineLevel="6">
      <c r="A216" s="100" t="s">
        <v>827</v>
      </c>
      <c r="B216" s="100" t="s">
        <v>25</v>
      </c>
      <c r="C216" s="100" t="s">
        <v>1089</v>
      </c>
      <c r="D216" s="100" t="s">
        <v>1083</v>
      </c>
      <c r="E216" s="100" t="s">
        <v>237</v>
      </c>
      <c r="F216" s="100" t="s">
        <v>439</v>
      </c>
      <c r="G216" s="105">
        <v>170.6</v>
      </c>
      <c r="H216" s="98"/>
    </row>
    <row r="217" spans="1:8" ht="31.5" outlineLevel="5">
      <c r="A217" s="100" t="s">
        <v>892</v>
      </c>
      <c r="B217" s="100" t="s">
        <v>25</v>
      </c>
      <c r="C217" s="100" t="s">
        <v>1089</v>
      </c>
      <c r="D217" s="100" t="s">
        <v>1083</v>
      </c>
      <c r="E217" s="100" t="s">
        <v>456</v>
      </c>
      <c r="F217" s="101"/>
      <c r="G217" s="105">
        <v>190.20173</v>
      </c>
      <c r="H217" s="98"/>
    </row>
    <row r="218" spans="1:8" ht="47.25" outlineLevel="6">
      <c r="A218" s="100" t="s">
        <v>827</v>
      </c>
      <c r="B218" s="100" t="s">
        <v>25</v>
      </c>
      <c r="C218" s="100" t="s">
        <v>1089</v>
      </c>
      <c r="D218" s="100" t="s">
        <v>1083</v>
      </c>
      <c r="E218" s="100" t="s">
        <v>456</v>
      </c>
      <c r="F218" s="100" t="s">
        <v>439</v>
      </c>
      <c r="G218" s="105">
        <v>190.20173</v>
      </c>
      <c r="H218" s="98"/>
    </row>
    <row r="219" spans="1:8" ht="78.75" outlineLevel="5">
      <c r="A219" s="100" t="s">
        <v>893</v>
      </c>
      <c r="B219" s="100" t="s">
        <v>25</v>
      </c>
      <c r="C219" s="100" t="s">
        <v>1089</v>
      </c>
      <c r="D219" s="100" t="s">
        <v>1083</v>
      </c>
      <c r="E219" s="100" t="s">
        <v>745</v>
      </c>
      <c r="F219" s="101"/>
      <c r="G219" s="105">
        <v>980.16801</v>
      </c>
      <c r="H219" s="98"/>
    </row>
    <row r="220" spans="1:8" ht="47.25" outlineLevel="6">
      <c r="A220" s="100" t="s">
        <v>827</v>
      </c>
      <c r="B220" s="100" t="s">
        <v>25</v>
      </c>
      <c r="C220" s="100" t="s">
        <v>1089</v>
      </c>
      <c r="D220" s="100" t="s">
        <v>1083</v>
      </c>
      <c r="E220" s="100" t="s">
        <v>745</v>
      </c>
      <c r="F220" s="100" t="s">
        <v>439</v>
      </c>
      <c r="G220" s="105">
        <v>980.16801</v>
      </c>
      <c r="H220" s="98"/>
    </row>
    <row r="221" spans="1:8" ht="63" outlineLevel="3">
      <c r="A221" s="100" t="s">
        <v>1104</v>
      </c>
      <c r="B221" s="100" t="s">
        <v>25</v>
      </c>
      <c r="C221" s="100" t="s">
        <v>1089</v>
      </c>
      <c r="D221" s="100" t="s">
        <v>1083</v>
      </c>
      <c r="E221" s="100" t="s">
        <v>1105</v>
      </c>
      <c r="F221" s="101"/>
      <c r="G221" s="105">
        <v>22.8</v>
      </c>
      <c r="H221" s="98"/>
    </row>
    <row r="222" spans="1:8" ht="47.25" outlineLevel="4">
      <c r="A222" s="100" t="s">
        <v>1119</v>
      </c>
      <c r="B222" s="100" t="s">
        <v>25</v>
      </c>
      <c r="C222" s="100" t="s">
        <v>1089</v>
      </c>
      <c r="D222" s="100" t="s">
        <v>1083</v>
      </c>
      <c r="E222" s="100" t="s">
        <v>1120</v>
      </c>
      <c r="F222" s="101"/>
      <c r="G222" s="105">
        <v>22.8</v>
      </c>
      <c r="H222" s="98"/>
    </row>
    <row r="223" spans="1:8" ht="47.25" outlineLevel="5">
      <c r="A223" s="100" t="s">
        <v>867</v>
      </c>
      <c r="B223" s="100" t="s">
        <v>25</v>
      </c>
      <c r="C223" s="100" t="s">
        <v>1089</v>
      </c>
      <c r="D223" s="100" t="s">
        <v>1083</v>
      </c>
      <c r="E223" s="100" t="s">
        <v>742</v>
      </c>
      <c r="F223" s="101"/>
      <c r="G223" s="105">
        <v>22.8</v>
      </c>
      <c r="H223" s="98"/>
    </row>
    <row r="224" spans="1:8" ht="47.25" outlineLevel="6">
      <c r="A224" s="100" t="s">
        <v>827</v>
      </c>
      <c r="B224" s="100" t="s">
        <v>25</v>
      </c>
      <c r="C224" s="100" t="s">
        <v>1089</v>
      </c>
      <c r="D224" s="100" t="s">
        <v>1083</v>
      </c>
      <c r="E224" s="100" t="s">
        <v>742</v>
      </c>
      <c r="F224" s="100" t="s">
        <v>439</v>
      </c>
      <c r="G224" s="105">
        <v>22.8</v>
      </c>
      <c r="H224" s="98"/>
    </row>
    <row r="225" spans="1:8" ht="15.75" outlineLevel="2">
      <c r="A225" s="100" t="s">
        <v>1103</v>
      </c>
      <c r="B225" s="100" t="s">
        <v>25</v>
      </c>
      <c r="C225" s="100" t="s">
        <v>1089</v>
      </c>
      <c r="D225" s="100" t="s">
        <v>1089</v>
      </c>
      <c r="E225" s="100" t="s">
        <v>140</v>
      </c>
      <c r="F225" s="101"/>
      <c r="G225" s="105">
        <v>2490.7245</v>
      </c>
      <c r="H225" s="98"/>
    </row>
    <row r="226" spans="1:8" ht="63" outlineLevel="3">
      <c r="A226" s="100" t="s">
        <v>1104</v>
      </c>
      <c r="B226" s="100" t="s">
        <v>25</v>
      </c>
      <c r="C226" s="100" t="s">
        <v>1089</v>
      </c>
      <c r="D226" s="100" t="s">
        <v>1089</v>
      </c>
      <c r="E226" s="100" t="s">
        <v>1105</v>
      </c>
      <c r="F226" s="101"/>
      <c r="G226" s="105">
        <v>2490.7245</v>
      </c>
      <c r="H226" s="98"/>
    </row>
    <row r="227" spans="1:8" ht="15.75" outlineLevel="4">
      <c r="A227" s="100" t="s">
        <v>1106</v>
      </c>
      <c r="B227" s="100" t="s">
        <v>25</v>
      </c>
      <c r="C227" s="100" t="s">
        <v>1089</v>
      </c>
      <c r="D227" s="100" t="s">
        <v>1089</v>
      </c>
      <c r="E227" s="100" t="s">
        <v>1107</v>
      </c>
      <c r="F227" s="101"/>
      <c r="G227" s="105">
        <v>2490.7245</v>
      </c>
      <c r="H227" s="98"/>
    </row>
    <row r="228" spans="1:8" ht="63" outlineLevel="5">
      <c r="A228" s="100" t="s">
        <v>843</v>
      </c>
      <c r="B228" s="100" t="s">
        <v>25</v>
      </c>
      <c r="C228" s="100" t="s">
        <v>1089</v>
      </c>
      <c r="D228" s="100" t="s">
        <v>1089</v>
      </c>
      <c r="E228" s="100" t="s">
        <v>746</v>
      </c>
      <c r="F228" s="101"/>
      <c r="G228" s="105">
        <v>55.9845</v>
      </c>
      <c r="H228" s="98"/>
    </row>
    <row r="229" spans="1:8" ht="47.25" outlineLevel="6">
      <c r="A229" s="100" t="s">
        <v>827</v>
      </c>
      <c r="B229" s="100" t="s">
        <v>25</v>
      </c>
      <c r="C229" s="100" t="s">
        <v>1089</v>
      </c>
      <c r="D229" s="100" t="s">
        <v>1089</v>
      </c>
      <c r="E229" s="100" t="s">
        <v>746</v>
      </c>
      <c r="F229" s="100" t="s">
        <v>439</v>
      </c>
      <c r="G229" s="105">
        <v>55.9845</v>
      </c>
      <c r="H229" s="98"/>
    </row>
    <row r="230" spans="1:8" ht="94.5" outlineLevel="5">
      <c r="A230" s="100" t="s">
        <v>894</v>
      </c>
      <c r="B230" s="100" t="s">
        <v>25</v>
      </c>
      <c r="C230" s="100" t="s">
        <v>1089</v>
      </c>
      <c r="D230" s="100" t="s">
        <v>1089</v>
      </c>
      <c r="E230" s="100" t="s">
        <v>747</v>
      </c>
      <c r="F230" s="101"/>
      <c r="G230" s="105">
        <v>187.488</v>
      </c>
      <c r="H230" s="98"/>
    </row>
    <row r="231" spans="1:8" ht="47.25" outlineLevel="6">
      <c r="A231" s="100" t="s">
        <v>827</v>
      </c>
      <c r="B231" s="100" t="s">
        <v>25</v>
      </c>
      <c r="C231" s="100" t="s">
        <v>1089</v>
      </c>
      <c r="D231" s="100" t="s">
        <v>1089</v>
      </c>
      <c r="E231" s="100" t="s">
        <v>747</v>
      </c>
      <c r="F231" s="100" t="s">
        <v>439</v>
      </c>
      <c r="G231" s="105">
        <v>187.488</v>
      </c>
      <c r="H231" s="98"/>
    </row>
    <row r="232" spans="1:8" ht="63" outlineLevel="5">
      <c r="A232" s="100" t="s">
        <v>895</v>
      </c>
      <c r="B232" s="100" t="s">
        <v>25</v>
      </c>
      <c r="C232" s="100" t="s">
        <v>1089</v>
      </c>
      <c r="D232" s="100" t="s">
        <v>1089</v>
      </c>
      <c r="E232" s="100" t="s">
        <v>448</v>
      </c>
      <c r="F232" s="101"/>
      <c r="G232" s="105">
        <v>2247.252</v>
      </c>
      <c r="H232" s="98"/>
    </row>
    <row r="233" spans="1:8" ht="47.25" outlineLevel="6">
      <c r="A233" s="100" t="s">
        <v>827</v>
      </c>
      <c r="B233" s="100" t="s">
        <v>25</v>
      </c>
      <c r="C233" s="100" t="s">
        <v>1089</v>
      </c>
      <c r="D233" s="100" t="s">
        <v>1089</v>
      </c>
      <c r="E233" s="100" t="s">
        <v>448</v>
      </c>
      <c r="F233" s="100" t="s">
        <v>439</v>
      </c>
      <c r="G233" s="105">
        <v>2247.252</v>
      </c>
      <c r="H233" s="98"/>
    </row>
    <row r="234" spans="1:8" ht="15.75" outlineLevel="2">
      <c r="A234" s="100" t="s">
        <v>1131</v>
      </c>
      <c r="B234" s="100" t="s">
        <v>25</v>
      </c>
      <c r="C234" s="100" t="s">
        <v>1089</v>
      </c>
      <c r="D234" s="100" t="s">
        <v>1132</v>
      </c>
      <c r="E234" s="100" t="s">
        <v>140</v>
      </c>
      <c r="F234" s="101"/>
      <c r="G234" s="105">
        <v>29856.00741</v>
      </c>
      <c r="H234" s="98"/>
    </row>
    <row r="235" spans="1:8" ht="47.25" outlineLevel="3">
      <c r="A235" s="100" t="s">
        <v>1091</v>
      </c>
      <c r="B235" s="100" t="s">
        <v>25</v>
      </c>
      <c r="C235" s="100" t="s">
        <v>1089</v>
      </c>
      <c r="D235" s="100" t="s">
        <v>1132</v>
      </c>
      <c r="E235" s="100" t="s">
        <v>1092</v>
      </c>
      <c r="F235" s="101"/>
      <c r="G235" s="105">
        <v>29804.77741</v>
      </c>
      <c r="H235" s="98"/>
    </row>
    <row r="236" spans="1:8" ht="78.75" outlineLevel="4">
      <c r="A236" s="100" t="s">
        <v>1133</v>
      </c>
      <c r="B236" s="100" t="s">
        <v>25</v>
      </c>
      <c r="C236" s="100" t="s">
        <v>1089</v>
      </c>
      <c r="D236" s="100" t="s">
        <v>1132</v>
      </c>
      <c r="E236" s="100" t="s">
        <v>1134</v>
      </c>
      <c r="F236" s="101"/>
      <c r="G236" s="105">
        <v>29804.77741</v>
      </c>
      <c r="H236" s="98"/>
    </row>
    <row r="237" spans="1:8" ht="63" outlineLevel="5">
      <c r="A237" s="100" t="s">
        <v>896</v>
      </c>
      <c r="B237" s="100" t="s">
        <v>25</v>
      </c>
      <c r="C237" s="100" t="s">
        <v>1089</v>
      </c>
      <c r="D237" s="100" t="s">
        <v>1132</v>
      </c>
      <c r="E237" s="100" t="s">
        <v>235</v>
      </c>
      <c r="F237" s="101"/>
      <c r="G237" s="105">
        <v>17478.65181</v>
      </c>
      <c r="H237" s="98"/>
    </row>
    <row r="238" spans="1:8" ht="94.5" outlineLevel="6">
      <c r="A238" s="100" t="s">
        <v>855</v>
      </c>
      <c r="B238" s="100" t="s">
        <v>25</v>
      </c>
      <c r="C238" s="100" t="s">
        <v>1089</v>
      </c>
      <c r="D238" s="100" t="s">
        <v>1132</v>
      </c>
      <c r="E238" s="100" t="s">
        <v>235</v>
      </c>
      <c r="F238" s="100" t="s">
        <v>453</v>
      </c>
      <c r="G238" s="105">
        <v>16325.30282</v>
      </c>
      <c r="H238" s="98"/>
    </row>
    <row r="239" spans="1:8" ht="47.25" outlineLevel="6">
      <c r="A239" s="100" t="s">
        <v>831</v>
      </c>
      <c r="B239" s="100" t="s">
        <v>25</v>
      </c>
      <c r="C239" s="100" t="s">
        <v>1089</v>
      </c>
      <c r="D239" s="100" t="s">
        <v>1132</v>
      </c>
      <c r="E239" s="100" t="s">
        <v>235</v>
      </c>
      <c r="F239" s="100" t="s">
        <v>440</v>
      </c>
      <c r="G239" s="105">
        <v>1151.87038</v>
      </c>
      <c r="H239" s="98"/>
    </row>
    <row r="240" spans="1:8" ht="31.5" outlineLevel="6">
      <c r="A240" s="100" t="s">
        <v>852</v>
      </c>
      <c r="B240" s="100" t="s">
        <v>25</v>
      </c>
      <c r="C240" s="100" t="s">
        <v>1089</v>
      </c>
      <c r="D240" s="100" t="s">
        <v>1132</v>
      </c>
      <c r="E240" s="100" t="s">
        <v>235</v>
      </c>
      <c r="F240" s="100" t="s">
        <v>450</v>
      </c>
      <c r="G240" s="105">
        <v>1.47861</v>
      </c>
      <c r="H240" s="98"/>
    </row>
    <row r="241" spans="1:8" ht="47.25" outlineLevel="5">
      <c r="A241" s="100" t="s">
        <v>897</v>
      </c>
      <c r="B241" s="100" t="s">
        <v>25</v>
      </c>
      <c r="C241" s="100" t="s">
        <v>1089</v>
      </c>
      <c r="D241" s="100" t="s">
        <v>1132</v>
      </c>
      <c r="E241" s="100" t="s">
        <v>236</v>
      </c>
      <c r="F241" s="101"/>
      <c r="G241" s="105">
        <v>3058.36222</v>
      </c>
      <c r="H241" s="98"/>
    </row>
    <row r="242" spans="1:8" ht="94.5" outlineLevel="6">
      <c r="A242" s="100" t="s">
        <v>855</v>
      </c>
      <c r="B242" s="100" t="s">
        <v>25</v>
      </c>
      <c r="C242" s="100" t="s">
        <v>1089</v>
      </c>
      <c r="D242" s="100" t="s">
        <v>1132</v>
      </c>
      <c r="E242" s="100" t="s">
        <v>236</v>
      </c>
      <c r="F242" s="100" t="s">
        <v>453</v>
      </c>
      <c r="G242" s="105">
        <v>2849.38469</v>
      </c>
      <c r="H242" s="98"/>
    </row>
    <row r="243" spans="1:8" ht="47.25" outlineLevel="6">
      <c r="A243" s="100" t="s">
        <v>831</v>
      </c>
      <c r="B243" s="100" t="s">
        <v>25</v>
      </c>
      <c r="C243" s="100" t="s">
        <v>1089</v>
      </c>
      <c r="D243" s="100" t="s">
        <v>1132</v>
      </c>
      <c r="E243" s="100" t="s">
        <v>236</v>
      </c>
      <c r="F243" s="100" t="s">
        <v>440</v>
      </c>
      <c r="G243" s="105">
        <v>208.97753</v>
      </c>
      <c r="H243" s="98"/>
    </row>
    <row r="244" spans="1:8" ht="63" outlineLevel="5">
      <c r="A244" s="100" t="s">
        <v>854</v>
      </c>
      <c r="B244" s="100" t="s">
        <v>25</v>
      </c>
      <c r="C244" s="100" t="s">
        <v>1089</v>
      </c>
      <c r="D244" s="100" t="s">
        <v>1132</v>
      </c>
      <c r="E244" s="100" t="s">
        <v>457</v>
      </c>
      <c r="F244" s="101"/>
      <c r="G244" s="105">
        <v>9267.76338</v>
      </c>
      <c r="H244" s="98"/>
    </row>
    <row r="245" spans="1:8" ht="94.5" outlineLevel="6">
      <c r="A245" s="100" t="s">
        <v>855</v>
      </c>
      <c r="B245" s="100" t="s">
        <v>25</v>
      </c>
      <c r="C245" s="100" t="s">
        <v>1089</v>
      </c>
      <c r="D245" s="100" t="s">
        <v>1132</v>
      </c>
      <c r="E245" s="100" t="s">
        <v>457</v>
      </c>
      <c r="F245" s="100" t="s">
        <v>453</v>
      </c>
      <c r="G245" s="105">
        <v>9050.55528</v>
      </c>
      <c r="H245" s="98"/>
    </row>
    <row r="246" spans="1:8" ht="47.25" outlineLevel="6">
      <c r="A246" s="100" t="s">
        <v>831</v>
      </c>
      <c r="B246" s="100" t="s">
        <v>25</v>
      </c>
      <c r="C246" s="100" t="s">
        <v>1089</v>
      </c>
      <c r="D246" s="100" t="s">
        <v>1132</v>
      </c>
      <c r="E246" s="100" t="s">
        <v>457</v>
      </c>
      <c r="F246" s="100" t="s">
        <v>440</v>
      </c>
      <c r="G246" s="105">
        <v>217.0081</v>
      </c>
      <c r="H246" s="98"/>
    </row>
    <row r="247" spans="1:8" ht="15.75" outlineLevel="6">
      <c r="A247" s="100" t="s">
        <v>856</v>
      </c>
      <c r="B247" s="100" t="s">
        <v>25</v>
      </c>
      <c r="C247" s="100" t="s">
        <v>1089</v>
      </c>
      <c r="D247" s="100" t="s">
        <v>1132</v>
      </c>
      <c r="E247" s="100" t="s">
        <v>457</v>
      </c>
      <c r="F247" s="100" t="s">
        <v>447</v>
      </c>
      <c r="G247" s="105">
        <v>0.2</v>
      </c>
      <c r="H247" s="98"/>
    </row>
    <row r="248" spans="1:8" ht="63" outlineLevel="3">
      <c r="A248" s="100" t="s">
        <v>1135</v>
      </c>
      <c r="B248" s="100" t="s">
        <v>25</v>
      </c>
      <c r="C248" s="100" t="s">
        <v>1089</v>
      </c>
      <c r="D248" s="100" t="s">
        <v>1132</v>
      </c>
      <c r="E248" s="100" t="s">
        <v>1136</v>
      </c>
      <c r="F248" s="101"/>
      <c r="G248" s="105">
        <v>22.9</v>
      </c>
      <c r="H248" s="98"/>
    </row>
    <row r="249" spans="1:8" ht="63" outlineLevel="4">
      <c r="A249" s="100" t="s">
        <v>1137</v>
      </c>
      <c r="B249" s="100" t="s">
        <v>25</v>
      </c>
      <c r="C249" s="100" t="s">
        <v>1089</v>
      </c>
      <c r="D249" s="100" t="s">
        <v>1132</v>
      </c>
      <c r="E249" s="100" t="s">
        <v>1138</v>
      </c>
      <c r="F249" s="101"/>
      <c r="G249" s="105">
        <v>22.9</v>
      </c>
      <c r="H249" s="98"/>
    </row>
    <row r="250" spans="1:8" ht="47.25" outlineLevel="5">
      <c r="A250" s="100" t="s">
        <v>898</v>
      </c>
      <c r="B250" s="100" t="s">
        <v>25</v>
      </c>
      <c r="C250" s="100" t="s">
        <v>1089</v>
      </c>
      <c r="D250" s="100" t="s">
        <v>1132</v>
      </c>
      <c r="E250" s="100" t="s">
        <v>608</v>
      </c>
      <c r="F250" s="101"/>
      <c r="G250" s="105">
        <v>22.9</v>
      </c>
      <c r="H250" s="98"/>
    </row>
    <row r="251" spans="1:8" ht="47.25" outlineLevel="6">
      <c r="A251" s="100" t="s">
        <v>831</v>
      </c>
      <c r="B251" s="100" t="s">
        <v>25</v>
      </c>
      <c r="C251" s="100" t="s">
        <v>1089</v>
      </c>
      <c r="D251" s="100" t="s">
        <v>1132</v>
      </c>
      <c r="E251" s="100" t="s">
        <v>608</v>
      </c>
      <c r="F251" s="100" t="s">
        <v>440</v>
      </c>
      <c r="G251" s="105">
        <v>22.9</v>
      </c>
      <c r="H251" s="98"/>
    </row>
    <row r="252" spans="1:8" ht="47.25" outlineLevel="3">
      <c r="A252" s="100" t="s">
        <v>1100</v>
      </c>
      <c r="B252" s="100" t="s">
        <v>25</v>
      </c>
      <c r="C252" s="100" t="s">
        <v>1089</v>
      </c>
      <c r="D252" s="100" t="s">
        <v>1132</v>
      </c>
      <c r="E252" s="100" t="s">
        <v>447</v>
      </c>
      <c r="F252" s="101"/>
      <c r="G252" s="105">
        <v>28.33</v>
      </c>
      <c r="H252" s="98"/>
    </row>
    <row r="253" spans="1:8" ht="15.75" outlineLevel="4">
      <c r="A253" s="100" t="s">
        <v>1101</v>
      </c>
      <c r="B253" s="100" t="s">
        <v>25</v>
      </c>
      <c r="C253" s="100" t="s">
        <v>1089</v>
      </c>
      <c r="D253" s="100" t="s">
        <v>1132</v>
      </c>
      <c r="E253" s="100" t="s">
        <v>1102</v>
      </c>
      <c r="F253" s="101"/>
      <c r="G253" s="105">
        <v>28.33</v>
      </c>
      <c r="H253" s="98"/>
    </row>
    <row r="254" spans="1:8" ht="47.25" outlineLevel="5">
      <c r="A254" s="100" t="s">
        <v>857</v>
      </c>
      <c r="B254" s="100" t="s">
        <v>25</v>
      </c>
      <c r="C254" s="100" t="s">
        <v>1089</v>
      </c>
      <c r="D254" s="100" t="s">
        <v>1132</v>
      </c>
      <c r="E254" s="100" t="s">
        <v>596</v>
      </c>
      <c r="F254" s="101"/>
      <c r="G254" s="105">
        <v>28.33</v>
      </c>
      <c r="H254" s="98"/>
    </row>
    <row r="255" spans="1:8" ht="47.25" outlineLevel="6">
      <c r="A255" s="100" t="s">
        <v>831</v>
      </c>
      <c r="B255" s="100" t="s">
        <v>25</v>
      </c>
      <c r="C255" s="100" t="s">
        <v>1089</v>
      </c>
      <c r="D255" s="100" t="s">
        <v>1132</v>
      </c>
      <c r="E255" s="100" t="s">
        <v>596</v>
      </c>
      <c r="F255" s="100" t="s">
        <v>440</v>
      </c>
      <c r="G255" s="105">
        <v>28.33</v>
      </c>
      <c r="H255" s="98"/>
    </row>
    <row r="256" spans="1:8" ht="15.75" outlineLevel="1">
      <c r="A256" s="100" t="s">
        <v>1139</v>
      </c>
      <c r="B256" s="100" t="s">
        <v>25</v>
      </c>
      <c r="C256" s="100" t="s">
        <v>1140</v>
      </c>
      <c r="D256" s="101"/>
      <c r="E256" s="100" t="s">
        <v>140</v>
      </c>
      <c r="F256" s="101"/>
      <c r="G256" s="105">
        <v>6764.76862</v>
      </c>
      <c r="H256" s="98"/>
    </row>
    <row r="257" spans="1:8" ht="15.75" outlineLevel="2">
      <c r="A257" s="100" t="s">
        <v>1141</v>
      </c>
      <c r="B257" s="100" t="s">
        <v>25</v>
      </c>
      <c r="C257" s="100" t="s">
        <v>1140</v>
      </c>
      <c r="D257" s="100" t="s">
        <v>1075</v>
      </c>
      <c r="E257" s="100" t="s">
        <v>140</v>
      </c>
      <c r="F257" s="101"/>
      <c r="G257" s="105">
        <v>6764.76862</v>
      </c>
      <c r="H257" s="98"/>
    </row>
    <row r="258" spans="1:8" ht="47.25" outlineLevel="3">
      <c r="A258" s="100" t="s">
        <v>1091</v>
      </c>
      <c r="B258" s="100" t="s">
        <v>25</v>
      </c>
      <c r="C258" s="100" t="s">
        <v>1140</v>
      </c>
      <c r="D258" s="100" t="s">
        <v>1075</v>
      </c>
      <c r="E258" s="100" t="s">
        <v>1092</v>
      </c>
      <c r="F258" s="101"/>
      <c r="G258" s="105">
        <v>6764.76862</v>
      </c>
      <c r="H258" s="98"/>
    </row>
    <row r="259" spans="1:8" ht="47.25" outlineLevel="4">
      <c r="A259" s="100" t="s">
        <v>1095</v>
      </c>
      <c r="B259" s="100" t="s">
        <v>25</v>
      </c>
      <c r="C259" s="100" t="s">
        <v>1140</v>
      </c>
      <c r="D259" s="100" t="s">
        <v>1075</v>
      </c>
      <c r="E259" s="100" t="s">
        <v>1096</v>
      </c>
      <c r="F259" s="101"/>
      <c r="G259" s="105">
        <v>6764.76862</v>
      </c>
      <c r="H259" s="98"/>
    </row>
    <row r="260" spans="1:8" ht="126" outlineLevel="5">
      <c r="A260" s="100" t="s">
        <v>899</v>
      </c>
      <c r="B260" s="100" t="s">
        <v>25</v>
      </c>
      <c r="C260" s="100" t="s">
        <v>1140</v>
      </c>
      <c r="D260" s="100" t="s">
        <v>1075</v>
      </c>
      <c r="E260" s="100" t="s">
        <v>458</v>
      </c>
      <c r="F260" s="101"/>
      <c r="G260" s="105">
        <v>6764.76862</v>
      </c>
      <c r="H260" s="98"/>
    </row>
    <row r="261" spans="1:8" ht="47.25" outlineLevel="6">
      <c r="A261" s="100" t="s">
        <v>831</v>
      </c>
      <c r="B261" s="100" t="s">
        <v>25</v>
      </c>
      <c r="C261" s="100" t="s">
        <v>1140</v>
      </c>
      <c r="D261" s="100" t="s">
        <v>1075</v>
      </c>
      <c r="E261" s="100" t="s">
        <v>458</v>
      </c>
      <c r="F261" s="100" t="s">
        <v>440</v>
      </c>
      <c r="G261" s="105">
        <v>99.89812</v>
      </c>
      <c r="H261" s="98"/>
    </row>
    <row r="262" spans="1:8" ht="31.5" outlineLevel="6">
      <c r="A262" s="100" t="s">
        <v>852</v>
      </c>
      <c r="B262" s="100" t="s">
        <v>25</v>
      </c>
      <c r="C262" s="100" t="s">
        <v>1140</v>
      </c>
      <c r="D262" s="100" t="s">
        <v>1075</v>
      </c>
      <c r="E262" s="100" t="s">
        <v>458</v>
      </c>
      <c r="F262" s="100" t="s">
        <v>450</v>
      </c>
      <c r="G262" s="105">
        <v>6664.8705</v>
      </c>
      <c r="H262" s="98"/>
    </row>
    <row r="263" spans="1:8" ht="31.5">
      <c r="A263" s="100" t="s">
        <v>1142</v>
      </c>
      <c r="B263" s="100" t="s">
        <v>2</v>
      </c>
      <c r="C263" s="101"/>
      <c r="D263" s="101"/>
      <c r="E263" s="100" t="s">
        <v>140</v>
      </c>
      <c r="F263" s="101"/>
      <c r="G263" s="105">
        <v>1988242.93128</v>
      </c>
      <c r="H263" s="98"/>
    </row>
    <row r="264" spans="1:8" ht="15.75" outlineLevel="1">
      <c r="A264" s="100" t="s">
        <v>1066</v>
      </c>
      <c r="B264" s="100" t="s">
        <v>2</v>
      </c>
      <c r="C264" s="100" t="s">
        <v>1067</v>
      </c>
      <c r="D264" s="101"/>
      <c r="E264" s="100" t="s">
        <v>140</v>
      </c>
      <c r="F264" s="101"/>
      <c r="G264" s="105">
        <v>21281.81092</v>
      </c>
      <c r="H264" s="98"/>
    </row>
    <row r="265" spans="1:8" ht="63" outlineLevel="2">
      <c r="A265" s="100" t="s">
        <v>1143</v>
      </c>
      <c r="B265" s="100" t="s">
        <v>2</v>
      </c>
      <c r="C265" s="100" t="s">
        <v>1067</v>
      </c>
      <c r="D265" s="100" t="s">
        <v>1144</v>
      </c>
      <c r="E265" s="100" t="s">
        <v>140</v>
      </c>
      <c r="F265" s="101"/>
      <c r="G265" s="105">
        <v>12629.72431</v>
      </c>
      <c r="H265" s="98"/>
    </row>
    <row r="266" spans="1:8" ht="63" outlineLevel="3">
      <c r="A266" s="100" t="s">
        <v>1145</v>
      </c>
      <c r="B266" s="100" t="s">
        <v>2</v>
      </c>
      <c r="C266" s="100" t="s">
        <v>1067</v>
      </c>
      <c r="D266" s="100" t="s">
        <v>1144</v>
      </c>
      <c r="E266" s="100" t="s">
        <v>1146</v>
      </c>
      <c r="F266" s="101"/>
      <c r="G266" s="105">
        <v>12448.12431</v>
      </c>
      <c r="H266" s="98"/>
    </row>
    <row r="267" spans="1:8" ht="78.75" outlineLevel="4">
      <c r="A267" s="100" t="s">
        <v>1133</v>
      </c>
      <c r="B267" s="100" t="s">
        <v>2</v>
      </c>
      <c r="C267" s="100" t="s">
        <v>1067</v>
      </c>
      <c r="D267" s="100" t="s">
        <v>1144</v>
      </c>
      <c r="E267" s="100" t="s">
        <v>1147</v>
      </c>
      <c r="F267" s="101"/>
      <c r="G267" s="105">
        <v>12448.12431</v>
      </c>
      <c r="H267" s="98"/>
    </row>
    <row r="268" spans="1:8" ht="63" outlineLevel="5">
      <c r="A268" s="100" t="s">
        <v>854</v>
      </c>
      <c r="B268" s="100" t="s">
        <v>2</v>
      </c>
      <c r="C268" s="100" t="s">
        <v>1067</v>
      </c>
      <c r="D268" s="100" t="s">
        <v>1144</v>
      </c>
      <c r="E268" s="100" t="s">
        <v>459</v>
      </c>
      <c r="F268" s="101"/>
      <c r="G268" s="105">
        <v>12448.12431</v>
      </c>
      <c r="H268" s="98"/>
    </row>
    <row r="269" spans="1:8" ht="94.5" outlineLevel="6">
      <c r="A269" s="100" t="s">
        <v>855</v>
      </c>
      <c r="B269" s="100" t="s">
        <v>2</v>
      </c>
      <c r="C269" s="100" t="s">
        <v>1067</v>
      </c>
      <c r="D269" s="100" t="s">
        <v>1144</v>
      </c>
      <c r="E269" s="100" t="s">
        <v>459</v>
      </c>
      <c r="F269" s="100" t="s">
        <v>453</v>
      </c>
      <c r="G269" s="105">
        <v>11949.89259</v>
      </c>
      <c r="H269" s="98"/>
    </row>
    <row r="270" spans="1:8" ht="47.25" outlineLevel="6">
      <c r="A270" s="100" t="s">
        <v>831</v>
      </c>
      <c r="B270" s="100" t="s">
        <v>2</v>
      </c>
      <c r="C270" s="100" t="s">
        <v>1067</v>
      </c>
      <c r="D270" s="100" t="s">
        <v>1144</v>
      </c>
      <c r="E270" s="100" t="s">
        <v>459</v>
      </c>
      <c r="F270" s="100" t="s">
        <v>440</v>
      </c>
      <c r="G270" s="105">
        <v>498.23172</v>
      </c>
      <c r="H270" s="98"/>
    </row>
    <row r="271" spans="1:8" ht="63" outlineLevel="3">
      <c r="A271" s="100" t="s">
        <v>1135</v>
      </c>
      <c r="B271" s="100" t="s">
        <v>2</v>
      </c>
      <c r="C271" s="100" t="s">
        <v>1067</v>
      </c>
      <c r="D271" s="100" t="s">
        <v>1144</v>
      </c>
      <c r="E271" s="100" t="s">
        <v>1136</v>
      </c>
      <c r="F271" s="101"/>
      <c r="G271" s="105">
        <v>181.6</v>
      </c>
      <c r="H271" s="98"/>
    </row>
    <row r="272" spans="1:8" ht="63" outlineLevel="4">
      <c r="A272" s="100" t="s">
        <v>1137</v>
      </c>
      <c r="B272" s="100" t="s">
        <v>2</v>
      </c>
      <c r="C272" s="100" t="s">
        <v>1067</v>
      </c>
      <c r="D272" s="100" t="s">
        <v>1144</v>
      </c>
      <c r="E272" s="100" t="s">
        <v>1138</v>
      </c>
      <c r="F272" s="101"/>
      <c r="G272" s="105">
        <v>181.6</v>
      </c>
      <c r="H272" s="98"/>
    </row>
    <row r="273" spans="1:8" ht="47.25" outlineLevel="5">
      <c r="A273" s="100" t="s">
        <v>898</v>
      </c>
      <c r="B273" s="100" t="s">
        <v>2</v>
      </c>
      <c r="C273" s="100" t="s">
        <v>1067</v>
      </c>
      <c r="D273" s="100" t="s">
        <v>1144</v>
      </c>
      <c r="E273" s="100" t="s">
        <v>608</v>
      </c>
      <c r="F273" s="101"/>
      <c r="G273" s="105">
        <v>181.6</v>
      </c>
      <c r="H273" s="98"/>
    </row>
    <row r="274" spans="1:8" ht="47.25" outlineLevel="6">
      <c r="A274" s="100" t="s">
        <v>831</v>
      </c>
      <c r="B274" s="100" t="s">
        <v>2</v>
      </c>
      <c r="C274" s="100" t="s">
        <v>1067</v>
      </c>
      <c r="D274" s="100" t="s">
        <v>1144</v>
      </c>
      <c r="E274" s="100" t="s">
        <v>608</v>
      </c>
      <c r="F274" s="100" t="s">
        <v>440</v>
      </c>
      <c r="G274" s="105">
        <v>181.6</v>
      </c>
      <c r="H274" s="98"/>
    </row>
    <row r="275" spans="1:8" ht="15.75" outlineLevel="2">
      <c r="A275" s="100" t="s">
        <v>1068</v>
      </c>
      <c r="B275" s="100" t="s">
        <v>2</v>
      </c>
      <c r="C275" s="100" t="s">
        <v>1067</v>
      </c>
      <c r="D275" s="100" t="s">
        <v>1069</v>
      </c>
      <c r="E275" s="100" t="s">
        <v>140</v>
      </c>
      <c r="F275" s="101"/>
      <c r="G275" s="105">
        <v>8652.08661</v>
      </c>
      <c r="H275" s="98"/>
    </row>
    <row r="276" spans="1:8" ht="63" outlineLevel="3">
      <c r="A276" s="100" t="s">
        <v>1135</v>
      </c>
      <c r="B276" s="100" t="s">
        <v>2</v>
      </c>
      <c r="C276" s="100" t="s">
        <v>1067</v>
      </c>
      <c r="D276" s="100" t="s">
        <v>1069</v>
      </c>
      <c r="E276" s="100" t="s">
        <v>1136</v>
      </c>
      <c r="F276" s="101"/>
      <c r="G276" s="105">
        <v>8599.88661</v>
      </c>
      <c r="H276" s="98"/>
    </row>
    <row r="277" spans="1:8" ht="63" outlineLevel="4">
      <c r="A277" s="100" t="s">
        <v>1137</v>
      </c>
      <c r="B277" s="100" t="s">
        <v>2</v>
      </c>
      <c r="C277" s="100" t="s">
        <v>1067</v>
      </c>
      <c r="D277" s="100" t="s">
        <v>1069</v>
      </c>
      <c r="E277" s="100" t="s">
        <v>1138</v>
      </c>
      <c r="F277" s="101"/>
      <c r="G277" s="105">
        <v>8599.88661</v>
      </c>
      <c r="H277" s="98"/>
    </row>
    <row r="278" spans="1:8" ht="47.25" outlineLevel="5">
      <c r="A278" s="100" t="s">
        <v>902</v>
      </c>
      <c r="B278" s="100" t="s">
        <v>2</v>
      </c>
      <c r="C278" s="100" t="s">
        <v>1067</v>
      </c>
      <c r="D278" s="100" t="s">
        <v>1069</v>
      </c>
      <c r="E278" s="100" t="s">
        <v>460</v>
      </c>
      <c r="F278" s="101"/>
      <c r="G278" s="105">
        <v>8599.88661</v>
      </c>
      <c r="H278" s="98"/>
    </row>
    <row r="279" spans="1:8" ht="94.5" outlineLevel="6">
      <c r="A279" s="100" t="s">
        <v>855</v>
      </c>
      <c r="B279" s="100" t="s">
        <v>2</v>
      </c>
      <c r="C279" s="100" t="s">
        <v>1067</v>
      </c>
      <c r="D279" s="100" t="s">
        <v>1069</v>
      </c>
      <c r="E279" s="100" t="s">
        <v>460</v>
      </c>
      <c r="F279" s="100" t="s">
        <v>453</v>
      </c>
      <c r="G279" s="105">
        <v>7399.35067</v>
      </c>
      <c r="H279" s="98"/>
    </row>
    <row r="280" spans="1:8" ht="47.25" outlineLevel="6">
      <c r="A280" s="100" t="s">
        <v>831</v>
      </c>
      <c r="B280" s="100" t="s">
        <v>2</v>
      </c>
      <c r="C280" s="100" t="s">
        <v>1067</v>
      </c>
      <c r="D280" s="100" t="s">
        <v>1069</v>
      </c>
      <c r="E280" s="100" t="s">
        <v>460</v>
      </c>
      <c r="F280" s="100" t="s">
        <v>440</v>
      </c>
      <c r="G280" s="105">
        <v>1130.08838</v>
      </c>
      <c r="H280" s="98"/>
    </row>
    <row r="281" spans="1:8" ht="15.75" outlineLevel="6">
      <c r="A281" s="100" t="s">
        <v>856</v>
      </c>
      <c r="B281" s="100" t="s">
        <v>2</v>
      </c>
      <c r="C281" s="100" t="s">
        <v>1067</v>
      </c>
      <c r="D281" s="100" t="s">
        <v>1069</v>
      </c>
      <c r="E281" s="100" t="s">
        <v>460</v>
      </c>
      <c r="F281" s="100" t="s">
        <v>447</v>
      </c>
      <c r="G281" s="105">
        <v>70.44756</v>
      </c>
      <c r="H281" s="98"/>
    </row>
    <row r="282" spans="1:8" ht="47.25" outlineLevel="3">
      <c r="A282" s="100" t="s">
        <v>1121</v>
      </c>
      <c r="B282" s="100" t="s">
        <v>2</v>
      </c>
      <c r="C282" s="100" t="s">
        <v>1067</v>
      </c>
      <c r="D282" s="100" t="s">
        <v>1069</v>
      </c>
      <c r="E282" s="100" t="s">
        <v>1122</v>
      </c>
      <c r="F282" s="101"/>
      <c r="G282" s="105">
        <v>12</v>
      </c>
      <c r="H282" s="98"/>
    </row>
    <row r="283" spans="1:8" ht="15.75" outlineLevel="4">
      <c r="A283" s="100" t="s">
        <v>1101</v>
      </c>
      <c r="B283" s="100" t="s">
        <v>2</v>
      </c>
      <c r="C283" s="100" t="s">
        <v>1067</v>
      </c>
      <c r="D283" s="100" t="s">
        <v>1069</v>
      </c>
      <c r="E283" s="100" t="s">
        <v>1123</v>
      </c>
      <c r="F283" s="101"/>
      <c r="G283" s="105">
        <v>12</v>
      </c>
      <c r="H283" s="98"/>
    </row>
    <row r="284" spans="1:8" ht="157.5" outlineLevel="5">
      <c r="A284" s="100" t="s">
        <v>868</v>
      </c>
      <c r="B284" s="100" t="s">
        <v>2</v>
      </c>
      <c r="C284" s="100" t="s">
        <v>1067</v>
      </c>
      <c r="D284" s="100" t="s">
        <v>1069</v>
      </c>
      <c r="E284" s="100" t="s">
        <v>251</v>
      </c>
      <c r="F284" s="101"/>
      <c r="G284" s="105">
        <v>12</v>
      </c>
      <c r="H284" s="98"/>
    </row>
    <row r="285" spans="1:8" ht="15.75" outlineLevel="6">
      <c r="A285" s="100" t="s">
        <v>856</v>
      </c>
      <c r="B285" s="100" t="s">
        <v>2</v>
      </c>
      <c r="C285" s="100" t="s">
        <v>1067</v>
      </c>
      <c r="D285" s="100" t="s">
        <v>1069</v>
      </c>
      <c r="E285" s="100" t="s">
        <v>251</v>
      </c>
      <c r="F285" s="100" t="s">
        <v>447</v>
      </c>
      <c r="G285" s="105">
        <v>12</v>
      </c>
      <c r="H285" s="98"/>
    </row>
    <row r="286" spans="1:8" ht="47.25" outlineLevel="3">
      <c r="A286" s="100" t="s">
        <v>1100</v>
      </c>
      <c r="B286" s="100" t="s">
        <v>2</v>
      </c>
      <c r="C286" s="100" t="s">
        <v>1067</v>
      </c>
      <c r="D286" s="100" t="s">
        <v>1069</v>
      </c>
      <c r="E286" s="100" t="s">
        <v>447</v>
      </c>
      <c r="F286" s="101"/>
      <c r="G286" s="105">
        <v>40.2</v>
      </c>
      <c r="H286" s="98"/>
    </row>
    <row r="287" spans="1:8" ht="15.75" outlineLevel="4">
      <c r="A287" s="100" t="s">
        <v>1101</v>
      </c>
      <c r="B287" s="100" t="s">
        <v>2</v>
      </c>
      <c r="C287" s="100" t="s">
        <v>1067</v>
      </c>
      <c r="D287" s="100" t="s">
        <v>1069</v>
      </c>
      <c r="E287" s="100" t="s">
        <v>1102</v>
      </c>
      <c r="F287" s="101"/>
      <c r="G287" s="105">
        <v>40.2</v>
      </c>
      <c r="H287" s="98"/>
    </row>
    <row r="288" spans="1:8" ht="47.25" outlineLevel="5">
      <c r="A288" s="100" t="s">
        <v>857</v>
      </c>
      <c r="B288" s="100" t="s">
        <v>2</v>
      </c>
      <c r="C288" s="100" t="s">
        <v>1067</v>
      </c>
      <c r="D288" s="100" t="s">
        <v>1069</v>
      </c>
      <c r="E288" s="100" t="s">
        <v>596</v>
      </c>
      <c r="F288" s="101"/>
      <c r="G288" s="105">
        <v>40.2</v>
      </c>
      <c r="H288" s="98"/>
    </row>
    <row r="289" spans="1:8" ht="47.25" outlineLevel="6">
      <c r="A289" s="100" t="s">
        <v>831</v>
      </c>
      <c r="B289" s="100" t="s">
        <v>2</v>
      </c>
      <c r="C289" s="100" t="s">
        <v>1067</v>
      </c>
      <c r="D289" s="100" t="s">
        <v>1069</v>
      </c>
      <c r="E289" s="100" t="s">
        <v>596</v>
      </c>
      <c r="F289" s="100" t="s">
        <v>440</v>
      </c>
      <c r="G289" s="105">
        <v>40.2</v>
      </c>
      <c r="H289" s="98"/>
    </row>
    <row r="290" spans="1:8" ht="47.25" outlineLevel="1">
      <c r="A290" s="100" t="s">
        <v>1148</v>
      </c>
      <c r="B290" s="100" t="s">
        <v>2</v>
      </c>
      <c r="C290" s="100" t="s">
        <v>1083</v>
      </c>
      <c r="D290" s="101"/>
      <c r="E290" s="100" t="s">
        <v>140</v>
      </c>
      <c r="F290" s="101"/>
      <c r="G290" s="105">
        <v>20929.09367</v>
      </c>
      <c r="H290" s="98"/>
    </row>
    <row r="291" spans="1:8" ht="63" outlineLevel="2">
      <c r="A291" s="100" t="s">
        <v>1149</v>
      </c>
      <c r="B291" s="100" t="s">
        <v>2</v>
      </c>
      <c r="C291" s="100" t="s">
        <v>1083</v>
      </c>
      <c r="D291" s="100" t="s">
        <v>1140</v>
      </c>
      <c r="E291" s="100" t="s">
        <v>140</v>
      </c>
      <c r="F291" s="101"/>
      <c r="G291" s="105">
        <v>20929.09367</v>
      </c>
      <c r="H291" s="98"/>
    </row>
    <row r="292" spans="1:8" ht="78.75" outlineLevel="3">
      <c r="A292" s="100" t="s">
        <v>1150</v>
      </c>
      <c r="B292" s="100" t="s">
        <v>2</v>
      </c>
      <c r="C292" s="100" t="s">
        <v>1083</v>
      </c>
      <c r="D292" s="100" t="s">
        <v>1140</v>
      </c>
      <c r="E292" s="100" t="s">
        <v>1151</v>
      </c>
      <c r="F292" s="101"/>
      <c r="G292" s="105">
        <v>20923.54887</v>
      </c>
      <c r="H292" s="98"/>
    </row>
    <row r="293" spans="1:8" ht="63" outlineLevel="4">
      <c r="A293" s="100" t="s">
        <v>1152</v>
      </c>
      <c r="B293" s="100" t="s">
        <v>2</v>
      </c>
      <c r="C293" s="100" t="s">
        <v>1083</v>
      </c>
      <c r="D293" s="100" t="s">
        <v>1140</v>
      </c>
      <c r="E293" s="100" t="s">
        <v>1153</v>
      </c>
      <c r="F293" s="101"/>
      <c r="G293" s="105">
        <v>20134.39956</v>
      </c>
      <c r="H293" s="98"/>
    </row>
    <row r="294" spans="1:8" ht="141.75" outlineLevel="5">
      <c r="A294" s="100" t="s">
        <v>903</v>
      </c>
      <c r="B294" s="100" t="s">
        <v>2</v>
      </c>
      <c r="C294" s="100" t="s">
        <v>1083</v>
      </c>
      <c r="D294" s="100" t="s">
        <v>1140</v>
      </c>
      <c r="E294" s="100" t="s">
        <v>253</v>
      </c>
      <c r="F294" s="101"/>
      <c r="G294" s="105">
        <v>20069.39956</v>
      </c>
      <c r="H294" s="98"/>
    </row>
    <row r="295" spans="1:8" ht="94.5" outlineLevel="6">
      <c r="A295" s="100" t="s">
        <v>855</v>
      </c>
      <c r="B295" s="100" t="s">
        <v>2</v>
      </c>
      <c r="C295" s="100" t="s">
        <v>1083</v>
      </c>
      <c r="D295" s="100" t="s">
        <v>1140</v>
      </c>
      <c r="E295" s="100" t="s">
        <v>253</v>
      </c>
      <c r="F295" s="100" t="s">
        <v>453</v>
      </c>
      <c r="G295" s="105">
        <v>18354.37449</v>
      </c>
      <c r="H295" s="98"/>
    </row>
    <row r="296" spans="1:8" ht="47.25" outlineLevel="6">
      <c r="A296" s="100" t="s">
        <v>831</v>
      </c>
      <c r="B296" s="100" t="s">
        <v>2</v>
      </c>
      <c r="C296" s="100" t="s">
        <v>1083</v>
      </c>
      <c r="D296" s="100" t="s">
        <v>1140</v>
      </c>
      <c r="E296" s="100" t="s">
        <v>253</v>
      </c>
      <c r="F296" s="100" t="s">
        <v>440</v>
      </c>
      <c r="G296" s="105">
        <v>1692.99007</v>
      </c>
      <c r="H296" s="98"/>
    </row>
    <row r="297" spans="1:8" ht="15.75" outlineLevel="6">
      <c r="A297" s="100" t="s">
        <v>856</v>
      </c>
      <c r="B297" s="100" t="s">
        <v>2</v>
      </c>
      <c r="C297" s="100" t="s">
        <v>1083</v>
      </c>
      <c r="D297" s="100" t="s">
        <v>1140</v>
      </c>
      <c r="E297" s="100" t="s">
        <v>253</v>
      </c>
      <c r="F297" s="100" t="s">
        <v>447</v>
      </c>
      <c r="G297" s="105">
        <v>22.035</v>
      </c>
      <c r="H297" s="98"/>
    </row>
    <row r="298" spans="1:8" ht="78.75" outlineLevel="5">
      <c r="A298" s="100" t="s">
        <v>904</v>
      </c>
      <c r="B298" s="100" t="s">
        <v>2</v>
      </c>
      <c r="C298" s="100" t="s">
        <v>1083</v>
      </c>
      <c r="D298" s="100" t="s">
        <v>1140</v>
      </c>
      <c r="E298" s="100" t="s">
        <v>749</v>
      </c>
      <c r="F298" s="101"/>
      <c r="G298" s="105">
        <v>65</v>
      </c>
      <c r="H298" s="98"/>
    </row>
    <row r="299" spans="1:8" ht="47.25" outlineLevel="6">
      <c r="A299" s="100" t="s">
        <v>831</v>
      </c>
      <c r="B299" s="100" t="s">
        <v>2</v>
      </c>
      <c r="C299" s="100" t="s">
        <v>1083</v>
      </c>
      <c r="D299" s="100" t="s">
        <v>1140</v>
      </c>
      <c r="E299" s="100" t="s">
        <v>749</v>
      </c>
      <c r="F299" s="100" t="s">
        <v>440</v>
      </c>
      <c r="G299" s="105">
        <v>65</v>
      </c>
      <c r="H299" s="98"/>
    </row>
    <row r="300" spans="1:8" ht="63" outlineLevel="4">
      <c r="A300" s="100" t="s">
        <v>1154</v>
      </c>
      <c r="B300" s="100" t="s">
        <v>2</v>
      </c>
      <c r="C300" s="100" t="s">
        <v>1083</v>
      </c>
      <c r="D300" s="100" t="s">
        <v>1140</v>
      </c>
      <c r="E300" s="100" t="s">
        <v>1155</v>
      </c>
      <c r="F300" s="101"/>
      <c r="G300" s="105">
        <v>789.14931</v>
      </c>
      <c r="H300" s="98"/>
    </row>
    <row r="301" spans="1:8" ht="63" outlineLevel="5">
      <c r="A301" s="100" t="s">
        <v>905</v>
      </c>
      <c r="B301" s="100" t="s">
        <v>2</v>
      </c>
      <c r="C301" s="100" t="s">
        <v>1083</v>
      </c>
      <c r="D301" s="100" t="s">
        <v>1140</v>
      </c>
      <c r="E301" s="100" t="s">
        <v>461</v>
      </c>
      <c r="F301" s="101"/>
      <c r="G301" s="105">
        <v>632.64931</v>
      </c>
      <c r="H301" s="98"/>
    </row>
    <row r="302" spans="1:8" ht="47.25" outlineLevel="6">
      <c r="A302" s="100" t="s">
        <v>831</v>
      </c>
      <c r="B302" s="100" t="s">
        <v>2</v>
      </c>
      <c r="C302" s="100" t="s">
        <v>1083</v>
      </c>
      <c r="D302" s="100" t="s">
        <v>1140</v>
      </c>
      <c r="E302" s="100" t="s">
        <v>461</v>
      </c>
      <c r="F302" s="100" t="s">
        <v>440</v>
      </c>
      <c r="G302" s="105">
        <v>632.64931</v>
      </c>
      <c r="H302" s="98"/>
    </row>
    <row r="303" spans="1:8" ht="63" outlineLevel="5">
      <c r="A303" s="100" t="s">
        <v>906</v>
      </c>
      <c r="B303" s="100" t="s">
        <v>2</v>
      </c>
      <c r="C303" s="100" t="s">
        <v>1083</v>
      </c>
      <c r="D303" s="100" t="s">
        <v>1140</v>
      </c>
      <c r="E303" s="100" t="s">
        <v>907</v>
      </c>
      <c r="F303" s="101"/>
      <c r="G303" s="105">
        <v>156.5</v>
      </c>
      <c r="H303" s="98"/>
    </row>
    <row r="304" spans="1:8" ht="47.25" outlineLevel="6">
      <c r="A304" s="100" t="s">
        <v>831</v>
      </c>
      <c r="B304" s="100" t="s">
        <v>2</v>
      </c>
      <c r="C304" s="100" t="s">
        <v>1083</v>
      </c>
      <c r="D304" s="100" t="s">
        <v>1140</v>
      </c>
      <c r="E304" s="100" t="s">
        <v>907</v>
      </c>
      <c r="F304" s="100" t="s">
        <v>440</v>
      </c>
      <c r="G304" s="105">
        <v>156.5</v>
      </c>
      <c r="H304" s="98"/>
    </row>
    <row r="305" spans="1:8" ht="47.25" outlineLevel="3">
      <c r="A305" s="100" t="s">
        <v>1121</v>
      </c>
      <c r="B305" s="100" t="s">
        <v>2</v>
      </c>
      <c r="C305" s="100" t="s">
        <v>1083</v>
      </c>
      <c r="D305" s="100" t="s">
        <v>1140</v>
      </c>
      <c r="E305" s="100" t="s">
        <v>1122</v>
      </c>
      <c r="F305" s="101"/>
      <c r="G305" s="105">
        <v>5.5448</v>
      </c>
      <c r="H305" s="98"/>
    </row>
    <row r="306" spans="1:8" ht="15.75" outlineLevel="4">
      <c r="A306" s="100" t="s">
        <v>1101</v>
      </c>
      <c r="B306" s="100" t="s">
        <v>2</v>
      </c>
      <c r="C306" s="100" t="s">
        <v>1083</v>
      </c>
      <c r="D306" s="100" t="s">
        <v>1140</v>
      </c>
      <c r="E306" s="100" t="s">
        <v>1123</v>
      </c>
      <c r="F306" s="101"/>
      <c r="G306" s="105">
        <v>5.5448</v>
      </c>
      <c r="H306" s="98"/>
    </row>
    <row r="307" spans="1:8" ht="157.5" outlineLevel="5">
      <c r="A307" s="100" t="s">
        <v>868</v>
      </c>
      <c r="B307" s="100" t="s">
        <v>2</v>
      </c>
      <c r="C307" s="100" t="s">
        <v>1083</v>
      </c>
      <c r="D307" s="100" t="s">
        <v>1140</v>
      </c>
      <c r="E307" s="100" t="s">
        <v>251</v>
      </c>
      <c r="F307" s="101"/>
      <c r="G307" s="105">
        <v>5.5448</v>
      </c>
      <c r="H307" s="98"/>
    </row>
    <row r="308" spans="1:8" ht="47.25" outlineLevel="6">
      <c r="A308" s="100" t="s">
        <v>831</v>
      </c>
      <c r="B308" s="100" t="s">
        <v>2</v>
      </c>
      <c r="C308" s="100" t="s">
        <v>1083</v>
      </c>
      <c r="D308" s="100" t="s">
        <v>1140</v>
      </c>
      <c r="E308" s="100" t="s">
        <v>251</v>
      </c>
      <c r="F308" s="100" t="s">
        <v>440</v>
      </c>
      <c r="G308" s="105">
        <v>2.21634</v>
      </c>
      <c r="H308" s="98"/>
    </row>
    <row r="309" spans="1:8" ht="15.75" outlineLevel="6">
      <c r="A309" s="100" t="s">
        <v>856</v>
      </c>
      <c r="B309" s="100" t="s">
        <v>2</v>
      </c>
      <c r="C309" s="100" t="s">
        <v>1083</v>
      </c>
      <c r="D309" s="100" t="s">
        <v>1140</v>
      </c>
      <c r="E309" s="100" t="s">
        <v>251</v>
      </c>
      <c r="F309" s="100" t="s">
        <v>447</v>
      </c>
      <c r="G309" s="105">
        <v>3.32846</v>
      </c>
      <c r="H309" s="98"/>
    </row>
    <row r="310" spans="1:8" ht="15.75" outlineLevel="1">
      <c r="A310" s="100" t="s">
        <v>1074</v>
      </c>
      <c r="B310" s="100" t="s">
        <v>2</v>
      </c>
      <c r="C310" s="100" t="s">
        <v>1075</v>
      </c>
      <c r="D310" s="101"/>
      <c r="E310" s="100" t="s">
        <v>140</v>
      </c>
      <c r="F310" s="101"/>
      <c r="G310" s="105">
        <v>293267.48236</v>
      </c>
      <c r="H310" s="98"/>
    </row>
    <row r="311" spans="1:8" ht="15.75" outlineLevel="2">
      <c r="A311" s="100" t="s">
        <v>1156</v>
      </c>
      <c r="B311" s="100" t="s">
        <v>2</v>
      </c>
      <c r="C311" s="100" t="s">
        <v>1075</v>
      </c>
      <c r="D311" s="100" t="s">
        <v>1081</v>
      </c>
      <c r="E311" s="100" t="s">
        <v>140</v>
      </c>
      <c r="F311" s="101"/>
      <c r="G311" s="105">
        <v>776.98807</v>
      </c>
      <c r="H311" s="98"/>
    </row>
    <row r="312" spans="1:8" ht="63" outlineLevel="3">
      <c r="A312" s="100" t="s">
        <v>1157</v>
      </c>
      <c r="B312" s="100" t="s">
        <v>2</v>
      </c>
      <c r="C312" s="100" t="s">
        <v>1075</v>
      </c>
      <c r="D312" s="100" t="s">
        <v>1081</v>
      </c>
      <c r="E312" s="100" t="s">
        <v>1158</v>
      </c>
      <c r="F312" s="101"/>
      <c r="G312" s="105">
        <v>776.98807</v>
      </c>
      <c r="H312" s="98"/>
    </row>
    <row r="313" spans="1:8" ht="47.25" outlineLevel="4">
      <c r="A313" s="100" t="s">
        <v>1159</v>
      </c>
      <c r="B313" s="100" t="s">
        <v>2</v>
      </c>
      <c r="C313" s="100" t="s">
        <v>1075</v>
      </c>
      <c r="D313" s="100" t="s">
        <v>1081</v>
      </c>
      <c r="E313" s="100" t="s">
        <v>1160</v>
      </c>
      <c r="F313" s="101"/>
      <c r="G313" s="105">
        <v>776.98807</v>
      </c>
      <c r="H313" s="98"/>
    </row>
    <row r="314" spans="1:8" ht="94.5" outlineLevel="5">
      <c r="A314" s="100" t="s">
        <v>908</v>
      </c>
      <c r="B314" s="100" t="s">
        <v>2</v>
      </c>
      <c r="C314" s="100" t="s">
        <v>1075</v>
      </c>
      <c r="D314" s="100" t="s">
        <v>1081</v>
      </c>
      <c r="E314" s="100" t="s">
        <v>909</v>
      </c>
      <c r="F314" s="101"/>
      <c r="G314" s="105">
        <v>776.98807</v>
      </c>
      <c r="H314" s="98"/>
    </row>
    <row r="315" spans="1:8" ht="47.25" outlineLevel="6">
      <c r="A315" s="100" t="s">
        <v>827</v>
      </c>
      <c r="B315" s="100" t="s">
        <v>2</v>
      </c>
      <c r="C315" s="100" t="s">
        <v>1075</v>
      </c>
      <c r="D315" s="100" t="s">
        <v>1081</v>
      </c>
      <c r="E315" s="100" t="s">
        <v>909</v>
      </c>
      <c r="F315" s="100" t="s">
        <v>439</v>
      </c>
      <c r="G315" s="105">
        <v>776.98807</v>
      </c>
      <c r="H315" s="98"/>
    </row>
    <row r="316" spans="1:8" ht="15.75" outlineLevel="2">
      <c r="A316" s="100" t="s">
        <v>1161</v>
      </c>
      <c r="B316" s="100" t="s">
        <v>2</v>
      </c>
      <c r="C316" s="100" t="s">
        <v>1075</v>
      </c>
      <c r="D316" s="100" t="s">
        <v>1144</v>
      </c>
      <c r="E316" s="100" t="s">
        <v>140</v>
      </c>
      <c r="F316" s="101"/>
      <c r="G316" s="105">
        <v>8233.67213</v>
      </c>
      <c r="H316" s="98"/>
    </row>
    <row r="317" spans="1:8" ht="47.25" outlineLevel="3">
      <c r="A317" s="100" t="s">
        <v>1162</v>
      </c>
      <c r="B317" s="100" t="s">
        <v>2</v>
      </c>
      <c r="C317" s="100" t="s">
        <v>1075</v>
      </c>
      <c r="D317" s="100" t="s">
        <v>1144</v>
      </c>
      <c r="E317" s="100" t="s">
        <v>1163</v>
      </c>
      <c r="F317" s="101"/>
      <c r="G317" s="105">
        <v>8233.67213</v>
      </c>
      <c r="H317" s="98"/>
    </row>
    <row r="318" spans="1:8" ht="47.25" outlineLevel="4">
      <c r="A318" s="100" t="s">
        <v>1164</v>
      </c>
      <c r="B318" s="100" t="s">
        <v>2</v>
      </c>
      <c r="C318" s="100" t="s">
        <v>1075</v>
      </c>
      <c r="D318" s="100" t="s">
        <v>1144</v>
      </c>
      <c r="E318" s="100" t="s">
        <v>1165</v>
      </c>
      <c r="F318" s="101"/>
      <c r="G318" s="105">
        <v>8233.67213</v>
      </c>
      <c r="H318" s="98"/>
    </row>
    <row r="319" spans="1:8" ht="47.25" outlineLevel="5">
      <c r="A319" s="100" t="s">
        <v>910</v>
      </c>
      <c r="B319" s="100" t="s">
        <v>2</v>
      </c>
      <c r="C319" s="100" t="s">
        <v>1075</v>
      </c>
      <c r="D319" s="100" t="s">
        <v>1144</v>
      </c>
      <c r="E319" s="100" t="s">
        <v>462</v>
      </c>
      <c r="F319" s="101"/>
      <c r="G319" s="105">
        <v>8233.67213</v>
      </c>
      <c r="H319" s="98"/>
    </row>
    <row r="320" spans="1:8" ht="47.25" outlineLevel="6">
      <c r="A320" s="100" t="s">
        <v>827</v>
      </c>
      <c r="B320" s="100" t="s">
        <v>2</v>
      </c>
      <c r="C320" s="100" t="s">
        <v>1075</v>
      </c>
      <c r="D320" s="100" t="s">
        <v>1144</v>
      </c>
      <c r="E320" s="100" t="s">
        <v>462</v>
      </c>
      <c r="F320" s="100" t="s">
        <v>439</v>
      </c>
      <c r="G320" s="105">
        <v>8233.67213</v>
      </c>
      <c r="H320" s="98"/>
    </row>
    <row r="321" spans="1:8" ht="15.75" outlineLevel="2">
      <c r="A321" s="100" t="s">
        <v>1166</v>
      </c>
      <c r="B321" s="100" t="s">
        <v>2</v>
      </c>
      <c r="C321" s="100" t="s">
        <v>1075</v>
      </c>
      <c r="D321" s="100" t="s">
        <v>1132</v>
      </c>
      <c r="E321" s="100" t="s">
        <v>140</v>
      </c>
      <c r="F321" s="101"/>
      <c r="G321" s="105">
        <v>284256.82216</v>
      </c>
      <c r="H321" s="98"/>
    </row>
    <row r="322" spans="1:8" ht="47.25" outlineLevel="3">
      <c r="A322" s="100" t="s">
        <v>1167</v>
      </c>
      <c r="B322" s="100" t="s">
        <v>2</v>
      </c>
      <c r="C322" s="100" t="s">
        <v>1075</v>
      </c>
      <c r="D322" s="100" t="s">
        <v>1132</v>
      </c>
      <c r="E322" s="100" t="s">
        <v>1168</v>
      </c>
      <c r="F322" s="101"/>
      <c r="G322" s="105">
        <v>284256.82216</v>
      </c>
      <c r="H322" s="98"/>
    </row>
    <row r="323" spans="1:8" ht="78.75" outlineLevel="4">
      <c r="A323" s="100" t="s">
        <v>1169</v>
      </c>
      <c r="B323" s="100" t="s">
        <v>2</v>
      </c>
      <c r="C323" s="100" t="s">
        <v>1075</v>
      </c>
      <c r="D323" s="100" t="s">
        <v>1132</v>
      </c>
      <c r="E323" s="100" t="s">
        <v>1170</v>
      </c>
      <c r="F323" s="101"/>
      <c r="G323" s="105">
        <v>95904.074</v>
      </c>
      <c r="H323" s="98"/>
    </row>
    <row r="324" spans="1:8" ht="31.5" outlineLevel="5">
      <c r="A324" s="100" t="s">
        <v>826</v>
      </c>
      <c r="B324" s="100" t="s">
        <v>2</v>
      </c>
      <c r="C324" s="100" t="s">
        <v>1075</v>
      </c>
      <c r="D324" s="100" t="s">
        <v>1132</v>
      </c>
      <c r="E324" s="100" t="s">
        <v>384</v>
      </c>
      <c r="F324" s="101"/>
      <c r="G324" s="105">
        <v>5088.51952</v>
      </c>
      <c r="H324" s="98"/>
    </row>
    <row r="325" spans="1:8" ht="47.25" outlineLevel="6">
      <c r="A325" s="100" t="s">
        <v>827</v>
      </c>
      <c r="B325" s="100" t="s">
        <v>2</v>
      </c>
      <c r="C325" s="100" t="s">
        <v>1075</v>
      </c>
      <c r="D325" s="100" t="s">
        <v>1132</v>
      </c>
      <c r="E325" s="100" t="s">
        <v>384</v>
      </c>
      <c r="F325" s="100" t="s">
        <v>439</v>
      </c>
      <c r="G325" s="105">
        <v>5088.51952</v>
      </c>
      <c r="H325" s="98"/>
    </row>
    <row r="326" spans="1:8" ht="78.75" outlineLevel="5">
      <c r="A326" s="100" t="s">
        <v>911</v>
      </c>
      <c r="B326" s="100" t="s">
        <v>2</v>
      </c>
      <c r="C326" s="100" t="s">
        <v>1075</v>
      </c>
      <c r="D326" s="100" t="s">
        <v>1132</v>
      </c>
      <c r="E326" s="100" t="s">
        <v>240</v>
      </c>
      <c r="F326" s="101"/>
      <c r="G326" s="105">
        <v>88839.01548</v>
      </c>
      <c r="H326" s="98"/>
    </row>
    <row r="327" spans="1:8" ht="47.25" outlineLevel="6">
      <c r="A327" s="100" t="s">
        <v>827</v>
      </c>
      <c r="B327" s="100" t="s">
        <v>2</v>
      </c>
      <c r="C327" s="100" t="s">
        <v>1075</v>
      </c>
      <c r="D327" s="100" t="s">
        <v>1132</v>
      </c>
      <c r="E327" s="100" t="s">
        <v>240</v>
      </c>
      <c r="F327" s="100" t="s">
        <v>439</v>
      </c>
      <c r="G327" s="105">
        <v>88839.01548</v>
      </c>
      <c r="H327" s="98"/>
    </row>
    <row r="328" spans="1:8" ht="47.25" outlineLevel="5">
      <c r="A328" s="100" t="s">
        <v>912</v>
      </c>
      <c r="B328" s="100" t="s">
        <v>2</v>
      </c>
      <c r="C328" s="100" t="s">
        <v>1075</v>
      </c>
      <c r="D328" s="100" t="s">
        <v>1132</v>
      </c>
      <c r="E328" s="100" t="s">
        <v>750</v>
      </c>
      <c r="F328" s="101"/>
      <c r="G328" s="105">
        <v>1976.539</v>
      </c>
      <c r="H328" s="98"/>
    </row>
    <row r="329" spans="1:8" ht="47.25" outlineLevel="6">
      <c r="A329" s="100" t="s">
        <v>827</v>
      </c>
      <c r="B329" s="100" t="s">
        <v>2</v>
      </c>
      <c r="C329" s="100" t="s">
        <v>1075</v>
      </c>
      <c r="D329" s="100" t="s">
        <v>1132</v>
      </c>
      <c r="E329" s="100" t="s">
        <v>750</v>
      </c>
      <c r="F329" s="100" t="s">
        <v>439</v>
      </c>
      <c r="G329" s="105">
        <v>1976.539</v>
      </c>
      <c r="H329" s="98"/>
    </row>
    <row r="330" spans="1:8" ht="78.75" outlineLevel="4">
      <c r="A330" s="100" t="s">
        <v>1171</v>
      </c>
      <c r="B330" s="100" t="s">
        <v>2</v>
      </c>
      <c r="C330" s="100" t="s">
        <v>1075</v>
      </c>
      <c r="D330" s="100" t="s">
        <v>1132</v>
      </c>
      <c r="E330" s="100" t="s">
        <v>1172</v>
      </c>
      <c r="F330" s="101"/>
      <c r="G330" s="105">
        <v>188352.74816</v>
      </c>
      <c r="H330" s="98"/>
    </row>
    <row r="331" spans="1:8" ht="94.5" outlineLevel="5">
      <c r="A331" s="100" t="s">
        <v>913</v>
      </c>
      <c r="B331" s="100" t="s">
        <v>2</v>
      </c>
      <c r="C331" s="100" t="s">
        <v>1075</v>
      </c>
      <c r="D331" s="100" t="s">
        <v>1132</v>
      </c>
      <c r="E331" s="100" t="s">
        <v>603</v>
      </c>
      <c r="F331" s="101"/>
      <c r="G331" s="105">
        <v>727.96772</v>
      </c>
      <c r="H331" s="98"/>
    </row>
    <row r="332" spans="1:8" ht="47.25" outlineLevel="6">
      <c r="A332" s="100" t="s">
        <v>827</v>
      </c>
      <c r="B332" s="100" t="s">
        <v>2</v>
      </c>
      <c r="C332" s="100" t="s">
        <v>1075</v>
      </c>
      <c r="D332" s="100" t="s">
        <v>1132</v>
      </c>
      <c r="E332" s="100" t="s">
        <v>603</v>
      </c>
      <c r="F332" s="100" t="s">
        <v>439</v>
      </c>
      <c r="G332" s="105">
        <v>727.96772</v>
      </c>
      <c r="H332" s="98"/>
    </row>
    <row r="333" spans="1:8" ht="47.25" outlineLevel="5">
      <c r="A333" s="100" t="s">
        <v>914</v>
      </c>
      <c r="B333" s="100" t="s">
        <v>2</v>
      </c>
      <c r="C333" s="100" t="s">
        <v>1075</v>
      </c>
      <c r="D333" s="100" t="s">
        <v>1132</v>
      </c>
      <c r="E333" s="100" t="s">
        <v>604</v>
      </c>
      <c r="F333" s="101"/>
      <c r="G333" s="105">
        <v>521.5039</v>
      </c>
      <c r="H333" s="98"/>
    </row>
    <row r="334" spans="1:8" ht="47.25" outlineLevel="6">
      <c r="A334" s="100" t="s">
        <v>827</v>
      </c>
      <c r="B334" s="100" t="s">
        <v>2</v>
      </c>
      <c r="C334" s="100" t="s">
        <v>1075</v>
      </c>
      <c r="D334" s="100" t="s">
        <v>1132</v>
      </c>
      <c r="E334" s="100" t="s">
        <v>604</v>
      </c>
      <c r="F334" s="100" t="s">
        <v>439</v>
      </c>
      <c r="G334" s="105">
        <v>521.5039</v>
      </c>
      <c r="H334" s="98"/>
    </row>
    <row r="335" spans="1:8" ht="47.25" outlineLevel="5">
      <c r="A335" s="100" t="s">
        <v>912</v>
      </c>
      <c r="B335" s="100" t="s">
        <v>2</v>
      </c>
      <c r="C335" s="100" t="s">
        <v>1075</v>
      </c>
      <c r="D335" s="100" t="s">
        <v>1132</v>
      </c>
      <c r="E335" s="100" t="s">
        <v>605</v>
      </c>
      <c r="F335" s="101"/>
      <c r="G335" s="105">
        <v>7790.5776</v>
      </c>
      <c r="H335" s="98"/>
    </row>
    <row r="336" spans="1:8" ht="47.25" outlineLevel="6">
      <c r="A336" s="100" t="s">
        <v>827</v>
      </c>
      <c r="B336" s="100" t="s">
        <v>2</v>
      </c>
      <c r="C336" s="100" t="s">
        <v>1075</v>
      </c>
      <c r="D336" s="100" t="s">
        <v>1132</v>
      </c>
      <c r="E336" s="100" t="s">
        <v>605</v>
      </c>
      <c r="F336" s="100" t="s">
        <v>439</v>
      </c>
      <c r="G336" s="105">
        <v>7790.5776</v>
      </c>
      <c r="H336" s="98"/>
    </row>
    <row r="337" spans="1:8" ht="126" outlineLevel="5">
      <c r="A337" s="100" t="s">
        <v>915</v>
      </c>
      <c r="B337" s="100" t="s">
        <v>2</v>
      </c>
      <c r="C337" s="100" t="s">
        <v>1075</v>
      </c>
      <c r="D337" s="100" t="s">
        <v>1132</v>
      </c>
      <c r="E337" s="100" t="s">
        <v>285</v>
      </c>
      <c r="F337" s="101"/>
      <c r="G337" s="105">
        <v>18911.67</v>
      </c>
      <c r="H337" s="98"/>
    </row>
    <row r="338" spans="1:8" ht="47.25" outlineLevel="6">
      <c r="A338" s="100" t="s">
        <v>827</v>
      </c>
      <c r="B338" s="100" t="s">
        <v>2</v>
      </c>
      <c r="C338" s="100" t="s">
        <v>1075</v>
      </c>
      <c r="D338" s="100" t="s">
        <v>1132</v>
      </c>
      <c r="E338" s="100" t="s">
        <v>285</v>
      </c>
      <c r="F338" s="100" t="s">
        <v>439</v>
      </c>
      <c r="G338" s="105">
        <v>18911.67</v>
      </c>
      <c r="H338" s="98"/>
    </row>
    <row r="339" spans="1:8" ht="47.25" outlineLevel="5">
      <c r="A339" s="100" t="s">
        <v>912</v>
      </c>
      <c r="B339" s="100" t="s">
        <v>2</v>
      </c>
      <c r="C339" s="100" t="s">
        <v>1075</v>
      </c>
      <c r="D339" s="100" t="s">
        <v>1132</v>
      </c>
      <c r="E339" s="100" t="s">
        <v>916</v>
      </c>
      <c r="F339" s="101"/>
      <c r="G339" s="105">
        <v>99726.893</v>
      </c>
      <c r="H339" s="98"/>
    </row>
    <row r="340" spans="1:8" ht="47.25" outlineLevel="6">
      <c r="A340" s="100" t="s">
        <v>827</v>
      </c>
      <c r="B340" s="100" t="s">
        <v>2</v>
      </c>
      <c r="C340" s="100" t="s">
        <v>1075</v>
      </c>
      <c r="D340" s="100" t="s">
        <v>1132</v>
      </c>
      <c r="E340" s="100" t="s">
        <v>916</v>
      </c>
      <c r="F340" s="100" t="s">
        <v>439</v>
      </c>
      <c r="G340" s="105">
        <v>99726.893</v>
      </c>
      <c r="H340" s="98"/>
    </row>
    <row r="341" spans="1:8" ht="78.75" outlineLevel="5">
      <c r="A341" s="100" t="s">
        <v>917</v>
      </c>
      <c r="B341" s="100" t="s">
        <v>2</v>
      </c>
      <c r="C341" s="100" t="s">
        <v>1075</v>
      </c>
      <c r="D341" s="100" t="s">
        <v>1132</v>
      </c>
      <c r="E341" s="100" t="s">
        <v>918</v>
      </c>
      <c r="F341" s="101"/>
      <c r="G341" s="105">
        <v>60674.13594</v>
      </c>
      <c r="H341" s="98"/>
    </row>
    <row r="342" spans="1:8" ht="47.25" outlineLevel="6">
      <c r="A342" s="100" t="s">
        <v>831</v>
      </c>
      <c r="B342" s="100" t="s">
        <v>2</v>
      </c>
      <c r="C342" s="100" t="s">
        <v>1075</v>
      </c>
      <c r="D342" s="100" t="s">
        <v>1132</v>
      </c>
      <c r="E342" s="100" t="s">
        <v>918</v>
      </c>
      <c r="F342" s="100" t="s">
        <v>440</v>
      </c>
      <c r="G342" s="105">
        <v>60674.13594</v>
      </c>
      <c r="H342" s="98"/>
    </row>
    <row r="343" spans="1:8" ht="31.5" outlineLevel="1">
      <c r="A343" s="100" t="s">
        <v>1080</v>
      </c>
      <c r="B343" s="100" t="s">
        <v>2</v>
      </c>
      <c r="C343" s="100" t="s">
        <v>1081</v>
      </c>
      <c r="D343" s="101"/>
      <c r="E343" s="100" t="s">
        <v>140</v>
      </c>
      <c r="F343" s="101"/>
      <c r="G343" s="105">
        <v>182967.33067</v>
      </c>
      <c r="H343" s="98"/>
    </row>
    <row r="344" spans="1:8" ht="15.75" outlineLevel="2">
      <c r="A344" s="100" t="s">
        <v>1173</v>
      </c>
      <c r="B344" s="100" t="s">
        <v>2</v>
      </c>
      <c r="C344" s="100" t="s">
        <v>1081</v>
      </c>
      <c r="D344" s="100" t="s">
        <v>1067</v>
      </c>
      <c r="E344" s="100" t="s">
        <v>140</v>
      </c>
      <c r="F344" s="101"/>
      <c r="G344" s="105">
        <v>1013.21564</v>
      </c>
      <c r="H344" s="98"/>
    </row>
    <row r="345" spans="1:8" ht="78.75" outlineLevel="3">
      <c r="A345" s="100" t="s">
        <v>1174</v>
      </c>
      <c r="B345" s="100" t="s">
        <v>2</v>
      </c>
      <c r="C345" s="100" t="s">
        <v>1081</v>
      </c>
      <c r="D345" s="100" t="s">
        <v>1067</v>
      </c>
      <c r="E345" s="100" t="s">
        <v>1175</v>
      </c>
      <c r="F345" s="101"/>
      <c r="G345" s="105">
        <v>264.25862</v>
      </c>
      <c r="H345" s="98"/>
    </row>
    <row r="346" spans="1:8" ht="15.75" outlineLevel="4">
      <c r="A346" s="100" t="s">
        <v>1176</v>
      </c>
      <c r="B346" s="100" t="s">
        <v>2</v>
      </c>
      <c r="C346" s="100" t="s">
        <v>1081</v>
      </c>
      <c r="D346" s="100" t="s">
        <v>1067</v>
      </c>
      <c r="E346" s="100" t="s">
        <v>1177</v>
      </c>
      <c r="F346" s="101"/>
      <c r="G346" s="105">
        <v>264.25862</v>
      </c>
      <c r="H346" s="98"/>
    </row>
    <row r="347" spans="1:8" ht="31.5" outlineLevel="5">
      <c r="A347" s="100" t="s">
        <v>919</v>
      </c>
      <c r="B347" s="100" t="s">
        <v>2</v>
      </c>
      <c r="C347" s="100" t="s">
        <v>1081</v>
      </c>
      <c r="D347" s="100" t="s">
        <v>1067</v>
      </c>
      <c r="E347" s="100" t="s">
        <v>243</v>
      </c>
      <c r="F347" s="101"/>
      <c r="G347" s="105">
        <v>264.25862</v>
      </c>
      <c r="H347" s="98"/>
    </row>
    <row r="348" spans="1:8" ht="47.25" outlineLevel="6">
      <c r="A348" s="100" t="s">
        <v>831</v>
      </c>
      <c r="B348" s="100" t="s">
        <v>2</v>
      </c>
      <c r="C348" s="100" t="s">
        <v>1081</v>
      </c>
      <c r="D348" s="100" t="s">
        <v>1067</v>
      </c>
      <c r="E348" s="100" t="s">
        <v>243</v>
      </c>
      <c r="F348" s="100" t="s">
        <v>440</v>
      </c>
      <c r="G348" s="105">
        <v>264.25862</v>
      </c>
      <c r="H348" s="98"/>
    </row>
    <row r="349" spans="1:8" ht="47.25" outlineLevel="3">
      <c r="A349" s="100" t="s">
        <v>1100</v>
      </c>
      <c r="B349" s="100" t="s">
        <v>2</v>
      </c>
      <c r="C349" s="100" t="s">
        <v>1081</v>
      </c>
      <c r="D349" s="100" t="s">
        <v>1067</v>
      </c>
      <c r="E349" s="100" t="s">
        <v>447</v>
      </c>
      <c r="F349" s="101"/>
      <c r="G349" s="105">
        <v>748.95702</v>
      </c>
      <c r="H349" s="98"/>
    </row>
    <row r="350" spans="1:8" ht="15.75" outlineLevel="4">
      <c r="A350" s="100" t="s">
        <v>1101</v>
      </c>
      <c r="B350" s="100" t="s">
        <v>2</v>
      </c>
      <c r="C350" s="100" t="s">
        <v>1081</v>
      </c>
      <c r="D350" s="100" t="s">
        <v>1067</v>
      </c>
      <c r="E350" s="100" t="s">
        <v>1102</v>
      </c>
      <c r="F350" s="101"/>
      <c r="G350" s="105">
        <v>748.95702</v>
      </c>
      <c r="H350" s="98"/>
    </row>
    <row r="351" spans="1:8" ht="94.5" outlineLevel="5">
      <c r="A351" s="100" t="s">
        <v>920</v>
      </c>
      <c r="B351" s="100" t="s">
        <v>2</v>
      </c>
      <c r="C351" s="100" t="s">
        <v>1081</v>
      </c>
      <c r="D351" s="100" t="s">
        <v>1067</v>
      </c>
      <c r="E351" s="100" t="s">
        <v>751</v>
      </c>
      <c r="F351" s="101"/>
      <c r="G351" s="105">
        <v>748.95702</v>
      </c>
      <c r="H351" s="98"/>
    </row>
    <row r="352" spans="1:8" ht="47.25" outlineLevel="6">
      <c r="A352" s="100" t="s">
        <v>921</v>
      </c>
      <c r="B352" s="100" t="s">
        <v>2</v>
      </c>
      <c r="C352" s="100" t="s">
        <v>1081</v>
      </c>
      <c r="D352" s="100" t="s">
        <v>1067</v>
      </c>
      <c r="E352" s="100" t="s">
        <v>751</v>
      </c>
      <c r="F352" s="100" t="s">
        <v>464</v>
      </c>
      <c r="G352" s="105">
        <v>748.95702</v>
      </c>
      <c r="H352" s="98"/>
    </row>
    <row r="353" spans="1:8" ht="15.75" outlineLevel="2">
      <c r="A353" s="100" t="s">
        <v>1082</v>
      </c>
      <c r="B353" s="100" t="s">
        <v>2</v>
      </c>
      <c r="C353" s="100" t="s">
        <v>1081</v>
      </c>
      <c r="D353" s="100" t="s">
        <v>1083</v>
      </c>
      <c r="E353" s="100" t="s">
        <v>140</v>
      </c>
      <c r="F353" s="101"/>
      <c r="G353" s="105">
        <v>181954.11503</v>
      </c>
      <c r="H353" s="98"/>
    </row>
    <row r="354" spans="1:8" ht="78.75" outlineLevel="3">
      <c r="A354" s="100" t="s">
        <v>1174</v>
      </c>
      <c r="B354" s="100" t="s">
        <v>2</v>
      </c>
      <c r="C354" s="100" t="s">
        <v>1081</v>
      </c>
      <c r="D354" s="100" t="s">
        <v>1083</v>
      </c>
      <c r="E354" s="100" t="s">
        <v>1175</v>
      </c>
      <c r="F354" s="101"/>
      <c r="G354" s="105">
        <v>43917.90687</v>
      </c>
      <c r="H354" s="98"/>
    </row>
    <row r="355" spans="1:8" ht="31.5" outlineLevel="4">
      <c r="A355" s="100" t="s">
        <v>1178</v>
      </c>
      <c r="B355" s="100" t="s">
        <v>2</v>
      </c>
      <c r="C355" s="100" t="s">
        <v>1081</v>
      </c>
      <c r="D355" s="100" t="s">
        <v>1083</v>
      </c>
      <c r="E355" s="100" t="s">
        <v>1179</v>
      </c>
      <c r="F355" s="101"/>
      <c r="G355" s="105">
        <v>43917.90687</v>
      </c>
      <c r="H355" s="98"/>
    </row>
    <row r="356" spans="1:8" ht="31.5" outlineLevel="5">
      <c r="A356" s="100" t="s">
        <v>826</v>
      </c>
      <c r="B356" s="100" t="s">
        <v>2</v>
      </c>
      <c r="C356" s="100" t="s">
        <v>1081</v>
      </c>
      <c r="D356" s="100" t="s">
        <v>1083</v>
      </c>
      <c r="E356" s="100" t="s">
        <v>465</v>
      </c>
      <c r="F356" s="101"/>
      <c r="G356" s="105">
        <v>28773.61187</v>
      </c>
      <c r="H356" s="98"/>
    </row>
    <row r="357" spans="1:8" ht="47.25" outlineLevel="6">
      <c r="A357" s="100" t="s">
        <v>827</v>
      </c>
      <c r="B357" s="100" t="s">
        <v>2</v>
      </c>
      <c r="C357" s="100" t="s">
        <v>1081</v>
      </c>
      <c r="D357" s="100" t="s">
        <v>1083</v>
      </c>
      <c r="E357" s="100" t="s">
        <v>465</v>
      </c>
      <c r="F357" s="100" t="s">
        <v>439</v>
      </c>
      <c r="G357" s="105">
        <v>28773.61187</v>
      </c>
      <c r="H357" s="98"/>
    </row>
    <row r="358" spans="1:8" ht="31.5" outlineLevel="5">
      <c r="A358" s="100" t="s">
        <v>922</v>
      </c>
      <c r="B358" s="100" t="s">
        <v>2</v>
      </c>
      <c r="C358" s="100" t="s">
        <v>1081</v>
      </c>
      <c r="D358" s="100" t="s">
        <v>1083</v>
      </c>
      <c r="E358" s="100" t="s">
        <v>466</v>
      </c>
      <c r="F358" s="101"/>
      <c r="G358" s="105">
        <v>2900</v>
      </c>
      <c r="H358" s="98"/>
    </row>
    <row r="359" spans="1:8" ht="47.25" outlineLevel="6">
      <c r="A359" s="100" t="s">
        <v>827</v>
      </c>
      <c r="B359" s="100" t="s">
        <v>2</v>
      </c>
      <c r="C359" s="100" t="s">
        <v>1081</v>
      </c>
      <c r="D359" s="100" t="s">
        <v>1083</v>
      </c>
      <c r="E359" s="100" t="s">
        <v>466</v>
      </c>
      <c r="F359" s="100" t="s">
        <v>439</v>
      </c>
      <c r="G359" s="105">
        <v>2900</v>
      </c>
      <c r="H359" s="98"/>
    </row>
    <row r="360" spans="1:8" ht="47.25" outlineLevel="5">
      <c r="A360" s="100" t="s">
        <v>923</v>
      </c>
      <c r="B360" s="100" t="s">
        <v>2</v>
      </c>
      <c r="C360" s="100" t="s">
        <v>1081</v>
      </c>
      <c r="D360" s="100" t="s">
        <v>1083</v>
      </c>
      <c r="E360" s="100" t="s">
        <v>463</v>
      </c>
      <c r="F360" s="101"/>
      <c r="G360" s="105">
        <v>12244.295</v>
      </c>
      <c r="H360" s="98"/>
    </row>
    <row r="361" spans="1:8" ht="47.25" outlineLevel="6">
      <c r="A361" s="100" t="s">
        <v>831</v>
      </c>
      <c r="B361" s="100" t="s">
        <v>2</v>
      </c>
      <c r="C361" s="100" t="s">
        <v>1081</v>
      </c>
      <c r="D361" s="100" t="s">
        <v>1083</v>
      </c>
      <c r="E361" s="100" t="s">
        <v>463</v>
      </c>
      <c r="F361" s="100" t="s">
        <v>440</v>
      </c>
      <c r="G361" s="105">
        <v>59.5</v>
      </c>
      <c r="H361" s="98"/>
    </row>
    <row r="362" spans="1:8" ht="47.25" outlineLevel="6">
      <c r="A362" s="100" t="s">
        <v>921</v>
      </c>
      <c r="B362" s="100" t="s">
        <v>2</v>
      </c>
      <c r="C362" s="100" t="s">
        <v>1081</v>
      </c>
      <c r="D362" s="100" t="s">
        <v>1083</v>
      </c>
      <c r="E362" s="100" t="s">
        <v>463</v>
      </c>
      <c r="F362" s="100" t="s">
        <v>464</v>
      </c>
      <c r="G362" s="105">
        <v>12184.795</v>
      </c>
      <c r="H362" s="98"/>
    </row>
    <row r="363" spans="1:8" ht="47.25" outlineLevel="3">
      <c r="A363" s="100" t="s">
        <v>1162</v>
      </c>
      <c r="B363" s="100" t="s">
        <v>2</v>
      </c>
      <c r="C363" s="100" t="s">
        <v>1081</v>
      </c>
      <c r="D363" s="100" t="s">
        <v>1083</v>
      </c>
      <c r="E363" s="100" t="s">
        <v>1163</v>
      </c>
      <c r="F363" s="101"/>
      <c r="G363" s="105">
        <v>46912.56911</v>
      </c>
      <c r="H363" s="98"/>
    </row>
    <row r="364" spans="1:8" ht="31.5" outlineLevel="4">
      <c r="A364" s="100" t="s">
        <v>1180</v>
      </c>
      <c r="B364" s="100" t="s">
        <v>2</v>
      </c>
      <c r="C364" s="100" t="s">
        <v>1081</v>
      </c>
      <c r="D364" s="100" t="s">
        <v>1083</v>
      </c>
      <c r="E364" s="100" t="s">
        <v>1181</v>
      </c>
      <c r="F364" s="101"/>
      <c r="G364" s="105">
        <v>46912.56911</v>
      </c>
      <c r="H364" s="98"/>
    </row>
    <row r="365" spans="1:8" ht="31.5" outlineLevel="5">
      <c r="A365" s="100" t="s">
        <v>826</v>
      </c>
      <c r="B365" s="100" t="s">
        <v>2</v>
      </c>
      <c r="C365" s="100" t="s">
        <v>1081</v>
      </c>
      <c r="D365" s="100" t="s">
        <v>1083</v>
      </c>
      <c r="E365" s="100" t="s">
        <v>385</v>
      </c>
      <c r="F365" s="101"/>
      <c r="G365" s="105">
        <v>1232.66713</v>
      </c>
      <c r="H365" s="98"/>
    </row>
    <row r="366" spans="1:8" ht="47.25" outlineLevel="6">
      <c r="A366" s="100" t="s">
        <v>827</v>
      </c>
      <c r="B366" s="100" t="s">
        <v>2</v>
      </c>
      <c r="C366" s="100" t="s">
        <v>1081</v>
      </c>
      <c r="D366" s="100" t="s">
        <v>1083</v>
      </c>
      <c r="E366" s="100" t="s">
        <v>385</v>
      </c>
      <c r="F366" s="100" t="s">
        <v>439</v>
      </c>
      <c r="G366" s="105">
        <v>1232.66713</v>
      </c>
      <c r="H366" s="98"/>
    </row>
    <row r="367" spans="1:8" ht="31.5" outlineLevel="5">
      <c r="A367" s="100" t="s">
        <v>924</v>
      </c>
      <c r="B367" s="100" t="s">
        <v>2</v>
      </c>
      <c r="C367" s="100" t="s">
        <v>1081</v>
      </c>
      <c r="D367" s="100" t="s">
        <v>1083</v>
      </c>
      <c r="E367" s="100" t="s">
        <v>467</v>
      </c>
      <c r="F367" s="101"/>
      <c r="G367" s="105">
        <v>59.152</v>
      </c>
      <c r="H367" s="98"/>
    </row>
    <row r="368" spans="1:8" ht="47.25" outlineLevel="6">
      <c r="A368" s="100" t="s">
        <v>827</v>
      </c>
      <c r="B368" s="100" t="s">
        <v>2</v>
      </c>
      <c r="C368" s="100" t="s">
        <v>1081</v>
      </c>
      <c r="D368" s="100" t="s">
        <v>1083</v>
      </c>
      <c r="E368" s="100" t="s">
        <v>467</v>
      </c>
      <c r="F368" s="100" t="s">
        <v>439</v>
      </c>
      <c r="G368" s="105">
        <v>59.152</v>
      </c>
      <c r="H368" s="98"/>
    </row>
    <row r="369" spans="1:8" ht="63" outlineLevel="5">
      <c r="A369" s="100" t="s">
        <v>925</v>
      </c>
      <c r="B369" s="100" t="s">
        <v>2</v>
      </c>
      <c r="C369" s="100" t="s">
        <v>1081</v>
      </c>
      <c r="D369" s="100" t="s">
        <v>1083</v>
      </c>
      <c r="E369" s="100" t="s">
        <v>468</v>
      </c>
      <c r="F369" s="101"/>
      <c r="G369" s="105">
        <v>10444.82828</v>
      </c>
      <c r="H369" s="98"/>
    </row>
    <row r="370" spans="1:8" ht="47.25" outlineLevel="6">
      <c r="A370" s="100" t="s">
        <v>827</v>
      </c>
      <c r="B370" s="100" t="s">
        <v>2</v>
      </c>
      <c r="C370" s="100" t="s">
        <v>1081</v>
      </c>
      <c r="D370" s="100" t="s">
        <v>1083</v>
      </c>
      <c r="E370" s="100" t="s">
        <v>468</v>
      </c>
      <c r="F370" s="100" t="s">
        <v>439</v>
      </c>
      <c r="G370" s="105">
        <v>10444.82828</v>
      </c>
      <c r="H370" s="98"/>
    </row>
    <row r="371" spans="1:8" ht="31.5" outlineLevel="5">
      <c r="A371" s="100" t="s">
        <v>926</v>
      </c>
      <c r="B371" s="100" t="s">
        <v>2</v>
      </c>
      <c r="C371" s="100" t="s">
        <v>1081</v>
      </c>
      <c r="D371" s="100" t="s">
        <v>1083</v>
      </c>
      <c r="E371" s="100" t="s">
        <v>469</v>
      </c>
      <c r="F371" s="101"/>
      <c r="G371" s="105">
        <v>125</v>
      </c>
      <c r="H371" s="98"/>
    </row>
    <row r="372" spans="1:8" ht="47.25" outlineLevel="6">
      <c r="A372" s="100" t="s">
        <v>827</v>
      </c>
      <c r="B372" s="100" t="s">
        <v>2</v>
      </c>
      <c r="C372" s="100" t="s">
        <v>1081</v>
      </c>
      <c r="D372" s="100" t="s">
        <v>1083</v>
      </c>
      <c r="E372" s="100" t="s">
        <v>469</v>
      </c>
      <c r="F372" s="100" t="s">
        <v>439</v>
      </c>
      <c r="G372" s="105">
        <v>125</v>
      </c>
      <c r="H372" s="98"/>
    </row>
    <row r="373" spans="1:8" ht="47.25" outlineLevel="5">
      <c r="A373" s="100" t="s">
        <v>927</v>
      </c>
      <c r="B373" s="100" t="s">
        <v>2</v>
      </c>
      <c r="C373" s="100" t="s">
        <v>1081</v>
      </c>
      <c r="D373" s="100" t="s">
        <v>1083</v>
      </c>
      <c r="E373" s="100" t="s">
        <v>752</v>
      </c>
      <c r="F373" s="101"/>
      <c r="G373" s="105">
        <v>4798.57</v>
      </c>
      <c r="H373" s="98"/>
    </row>
    <row r="374" spans="1:8" ht="47.25" outlineLevel="6">
      <c r="A374" s="100" t="s">
        <v>827</v>
      </c>
      <c r="B374" s="100" t="s">
        <v>2</v>
      </c>
      <c r="C374" s="100" t="s">
        <v>1081</v>
      </c>
      <c r="D374" s="100" t="s">
        <v>1083</v>
      </c>
      <c r="E374" s="100" t="s">
        <v>752</v>
      </c>
      <c r="F374" s="100" t="s">
        <v>439</v>
      </c>
      <c r="G374" s="105">
        <v>4798.57</v>
      </c>
      <c r="H374" s="98"/>
    </row>
    <row r="375" spans="1:8" ht="63" outlineLevel="5">
      <c r="A375" s="100" t="s">
        <v>928</v>
      </c>
      <c r="B375" s="100" t="s">
        <v>2</v>
      </c>
      <c r="C375" s="100" t="s">
        <v>1081</v>
      </c>
      <c r="D375" s="100" t="s">
        <v>1083</v>
      </c>
      <c r="E375" s="100" t="s">
        <v>470</v>
      </c>
      <c r="F375" s="101"/>
      <c r="G375" s="105">
        <v>499.80801</v>
      </c>
      <c r="H375" s="98"/>
    </row>
    <row r="376" spans="1:8" ht="47.25" outlineLevel="6">
      <c r="A376" s="100" t="s">
        <v>827</v>
      </c>
      <c r="B376" s="100" t="s">
        <v>2</v>
      </c>
      <c r="C376" s="100" t="s">
        <v>1081</v>
      </c>
      <c r="D376" s="100" t="s">
        <v>1083</v>
      </c>
      <c r="E376" s="100" t="s">
        <v>470</v>
      </c>
      <c r="F376" s="100" t="s">
        <v>439</v>
      </c>
      <c r="G376" s="105">
        <v>499.80801</v>
      </c>
      <c r="H376" s="98"/>
    </row>
    <row r="377" spans="1:8" ht="15.75" outlineLevel="5">
      <c r="A377" s="100" t="s">
        <v>929</v>
      </c>
      <c r="B377" s="100" t="s">
        <v>2</v>
      </c>
      <c r="C377" s="100" t="s">
        <v>1081</v>
      </c>
      <c r="D377" s="100" t="s">
        <v>1083</v>
      </c>
      <c r="E377" s="100" t="s">
        <v>441</v>
      </c>
      <c r="F377" s="101"/>
      <c r="G377" s="105">
        <v>2561.09</v>
      </c>
      <c r="H377" s="98"/>
    </row>
    <row r="378" spans="1:8" ht="47.25" outlineLevel="6">
      <c r="A378" s="100" t="s">
        <v>827</v>
      </c>
      <c r="B378" s="100" t="s">
        <v>2</v>
      </c>
      <c r="C378" s="100" t="s">
        <v>1081</v>
      </c>
      <c r="D378" s="100" t="s">
        <v>1083</v>
      </c>
      <c r="E378" s="100" t="s">
        <v>441</v>
      </c>
      <c r="F378" s="100" t="s">
        <v>439</v>
      </c>
      <c r="G378" s="105">
        <v>2561.09</v>
      </c>
      <c r="H378" s="98"/>
    </row>
    <row r="379" spans="1:8" ht="31.5" outlineLevel="5">
      <c r="A379" s="100" t="s">
        <v>826</v>
      </c>
      <c r="B379" s="100" t="s">
        <v>2</v>
      </c>
      <c r="C379" s="100" t="s">
        <v>1081</v>
      </c>
      <c r="D379" s="100" t="s">
        <v>1083</v>
      </c>
      <c r="E379" s="100" t="s">
        <v>471</v>
      </c>
      <c r="F379" s="101"/>
      <c r="G379" s="105">
        <v>5599.80158</v>
      </c>
      <c r="H379" s="98"/>
    </row>
    <row r="380" spans="1:8" ht="47.25" outlineLevel="6">
      <c r="A380" s="100" t="s">
        <v>827</v>
      </c>
      <c r="B380" s="100" t="s">
        <v>2</v>
      </c>
      <c r="C380" s="100" t="s">
        <v>1081</v>
      </c>
      <c r="D380" s="100" t="s">
        <v>1083</v>
      </c>
      <c r="E380" s="100" t="s">
        <v>471</v>
      </c>
      <c r="F380" s="100" t="s">
        <v>439</v>
      </c>
      <c r="G380" s="105">
        <v>5599.80158</v>
      </c>
      <c r="H380" s="98"/>
    </row>
    <row r="381" spans="1:8" ht="31.5" outlineLevel="5">
      <c r="A381" s="100" t="s">
        <v>930</v>
      </c>
      <c r="B381" s="100" t="s">
        <v>2</v>
      </c>
      <c r="C381" s="100" t="s">
        <v>1081</v>
      </c>
      <c r="D381" s="100" t="s">
        <v>1083</v>
      </c>
      <c r="E381" s="100" t="s">
        <v>472</v>
      </c>
      <c r="F381" s="101"/>
      <c r="G381" s="105">
        <v>2914.55911</v>
      </c>
      <c r="H381" s="98"/>
    </row>
    <row r="382" spans="1:8" ht="47.25" outlineLevel="6">
      <c r="A382" s="100" t="s">
        <v>827</v>
      </c>
      <c r="B382" s="100" t="s">
        <v>2</v>
      </c>
      <c r="C382" s="100" t="s">
        <v>1081</v>
      </c>
      <c r="D382" s="100" t="s">
        <v>1083</v>
      </c>
      <c r="E382" s="100" t="s">
        <v>472</v>
      </c>
      <c r="F382" s="100" t="s">
        <v>439</v>
      </c>
      <c r="G382" s="105">
        <v>2914.55911</v>
      </c>
      <c r="H382" s="98"/>
    </row>
    <row r="383" spans="1:8" ht="31.5" outlineLevel="5">
      <c r="A383" s="100" t="s">
        <v>931</v>
      </c>
      <c r="B383" s="100" t="s">
        <v>2</v>
      </c>
      <c r="C383" s="100" t="s">
        <v>1081</v>
      </c>
      <c r="D383" s="100" t="s">
        <v>1083</v>
      </c>
      <c r="E383" s="100" t="s">
        <v>753</v>
      </c>
      <c r="F383" s="101"/>
      <c r="G383" s="105">
        <v>18677.093</v>
      </c>
      <c r="H383" s="98"/>
    </row>
    <row r="384" spans="1:8" ht="47.25" outlineLevel="6">
      <c r="A384" s="100" t="s">
        <v>827</v>
      </c>
      <c r="B384" s="100" t="s">
        <v>2</v>
      </c>
      <c r="C384" s="100" t="s">
        <v>1081</v>
      </c>
      <c r="D384" s="100" t="s">
        <v>1083</v>
      </c>
      <c r="E384" s="100" t="s">
        <v>753</v>
      </c>
      <c r="F384" s="100" t="s">
        <v>439</v>
      </c>
      <c r="G384" s="105">
        <v>18677.093</v>
      </c>
      <c r="H384" s="98"/>
    </row>
    <row r="385" spans="1:8" ht="78.75" outlineLevel="3">
      <c r="A385" s="100" t="s">
        <v>1084</v>
      </c>
      <c r="B385" s="100" t="s">
        <v>2</v>
      </c>
      <c r="C385" s="100" t="s">
        <v>1081</v>
      </c>
      <c r="D385" s="100" t="s">
        <v>1083</v>
      </c>
      <c r="E385" s="100" t="s">
        <v>1085</v>
      </c>
      <c r="F385" s="101"/>
      <c r="G385" s="105">
        <v>90018.37305</v>
      </c>
      <c r="H385" s="98"/>
    </row>
    <row r="386" spans="1:8" ht="31.5" outlineLevel="4">
      <c r="A386" s="100" t="s">
        <v>1086</v>
      </c>
      <c r="B386" s="100" t="s">
        <v>2</v>
      </c>
      <c r="C386" s="100" t="s">
        <v>1081</v>
      </c>
      <c r="D386" s="100" t="s">
        <v>1083</v>
      </c>
      <c r="E386" s="100" t="s">
        <v>1087</v>
      </c>
      <c r="F386" s="101"/>
      <c r="G386" s="105">
        <v>89318.37505</v>
      </c>
      <c r="H386" s="98"/>
    </row>
    <row r="387" spans="1:8" ht="63" outlineLevel="5">
      <c r="A387" s="100" t="s">
        <v>932</v>
      </c>
      <c r="B387" s="100" t="s">
        <v>2</v>
      </c>
      <c r="C387" s="100" t="s">
        <v>1081</v>
      </c>
      <c r="D387" s="100" t="s">
        <v>1083</v>
      </c>
      <c r="E387" s="100" t="s">
        <v>933</v>
      </c>
      <c r="F387" s="101"/>
      <c r="G387" s="105">
        <v>3149.626</v>
      </c>
      <c r="H387" s="98"/>
    </row>
    <row r="388" spans="1:8" ht="47.25" outlineLevel="6">
      <c r="A388" s="100" t="s">
        <v>827</v>
      </c>
      <c r="B388" s="100" t="s">
        <v>2</v>
      </c>
      <c r="C388" s="100" t="s">
        <v>1081</v>
      </c>
      <c r="D388" s="100" t="s">
        <v>1083</v>
      </c>
      <c r="E388" s="100" t="s">
        <v>933</v>
      </c>
      <c r="F388" s="100" t="s">
        <v>439</v>
      </c>
      <c r="G388" s="105">
        <v>3149.626</v>
      </c>
      <c r="H388" s="98"/>
    </row>
    <row r="389" spans="1:8" ht="126" outlineLevel="5">
      <c r="A389" s="100" t="s">
        <v>934</v>
      </c>
      <c r="B389" s="100" t="s">
        <v>2</v>
      </c>
      <c r="C389" s="100" t="s">
        <v>1081</v>
      </c>
      <c r="D389" s="100" t="s">
        <v>1083</v>
      </c>
      <c r="E389" s="100" t="s">
        <v>935</v>
      </c>
      <c r="F389" s="101"/>
      <c r="G389" s="105">
        <v>167.37</v>
      </c>
      <c r="H389" s="98"/>
    </row>
    <row r="390" spans="1:8" ht="47.25" outlineLevel="6">
      <c r="A390" s="100" t="s">
        <v>827</v>
      </c>
      <c r="B390" s="100" t="s">
        <v>2</v>
      </c>
      <c r="C390" s="100" t="s">
        <v>1081</v>
      </c>
      <c r="D390" s="100" t="s">
        <v>1083</v>
      </c>
      <c r="E390" s="100" t="s">
        <v>935</v>
      </c>
      <c r="F390" s="100" t="s">
        <v>439</v>
      </c>
      <c r="G390" s="105">
        <v>167.37</v>
      </c>
      <c r="H390" s="98"/>
    </row>
    <row r="391" spans="1:8" ht="94.5" outlineLevel="5">
      <c r="A391" s="100" t="s">
        <v>936</v>
      </c>
      <c r="B391" s="100" t="s">
        <v>2</v>
      </c>
      <c r="C391" s="100" t="s">
        <v>1081</v>
      </c>
      <c r="D391" s="100" t="s">
        <v>1083</v>
      </c>
      <c r="E391" s="100" t="s">
        <v>937</v>
      </c>
      <c r="F391" s="101"/>
      <c r="G391" s="105">
        <v>1343.97606</v>
      </c>
      <c r="H391" s="98"/>
    </row>
    <row r="392" spans="1:8" ht="47.25" outlineLevel="6">
      <c r="A392" s="100" t="s">
        <v>831</v>
      </c>
      <c r="B392" s="100" t="s">
        <v>2</v>
      </c>
      <c r="C392" s="100" t="s">
        <v>1081</v>
      </c>
      <c r="D392" s="100" t="s">
        <v>1083</v>
      </c>
      <c r="E392" s="100" t="s">
        <v>937</v>
      </c>
      <c r="F392" s="100" t="s">
        <v>440</v>
      </c>
      <c r="G392" s="105">
        <v>1343.97606</v>
      </c>
      <c r="H392" s="98"/>
    </row>
    <row r="393" spans="1:8" ht="94.5" outlineLevel="5">
      <c r="A393" s="100" t="s">
        <v>938</v>
      </c>
      <c r="B393" s="100" t="s">
        <v>2</v>
      </c>
      <c r="C393" s="100" t="s">
        <v>1081</v>
      </c>
      <c r="D393" s="100" t="s">
        <v>1083</v>
      </c>
      <c r="E393" s="100" t="s">
        <v>939</v>
      </c>
      <c r="F393" s="101"/>
      <c r="G393" s="105">
        <v>407.3526</v>
      </c>
      <c r="H393" s="98"/>
    </row>
    <row r="394" spans="1:8" ht="47.25" outlineLevel="6">
      <c r="A394" s="100" t="s">
        <v>831</v>
      </c>
      <c r="B394" s="100" t="s">
        <v>2</v>
      </c>
      <c r="C394" s="100" t="s">
        <v>1081</v>
      </c>
      <c r="D394" s="100" t="s">
        <v>1083</v>
      </c>
      <c r="E394" s="100" t="s">
        <v>939</v>
      </c>
      <c r="F394" s="100" t="s">
        <v>440</v>
      </c>
      <c r="G394" s="105">
        <v>407.3526</v>
      </c>
      <c r="H394" s="98"/>
    </row>
    <row r="395" spans="1:8" ht="78.75" outlineLevel="5">
      <c r="A395" s="100" t="s">
        <v>940</v>
      </c>
      <c r="B395" s="100" t="s">
        <v>2</v>
      </c>
      <c r="C395" s="100" t="s">
        <v>1081</v>
      </c>
      <c r="D395" s="100" t="s">
        <v>1083</v>
      </c>
      <c r="E395" s="100" t="s">
        <v>941</v>
      </c>
      <c r="F395" s="101"/>
      <c r="G395" s="105">
        <v>56250</v>
      </c>
      <c r="H395" s="98"/>
    </row>
    <row r="396" spans="1:8" ht="47.25" outlineLevel="6">
      <c r="A396" s="100" t="s">
        <v>831</v>
      </c>
      <c r="B396" s="100" t="s">
        <v>2</v>
      </c>
      <c r="C396" s="100" t="s">
        <v>1081</v>
      </c>
      <c r="D396" s="100" t="s">
        <v>1083</v>
      </c>
      <c r="E396" s="100" t="s">
        <v>941</v>
      </c>
      <c r="F396" s="100" t="s">
        <v>440</v>
      </c>
      <c r="G396" s="105">
        <v>56250</v>
      </c>
      <c r="H396" s="98"/>
    </row>
    <row r="397" spans="1:8" ht="110.25" outlineLevel="5">
      <c r="A397" s="100" t="s">
        <v>942</v>
      </c>
      <c r="B397" s="100" t="s">
        <v>2</v>
      </c>
      <c r="C397" s="100" t="s">
        <v>1081</v>
      </c>
      <c r="D397" s="100" t="s">
        <v>1083</v>
      </c>
      <c r="E397" s="100" t="s">
        <v>943</v>
      </c>
      <c r="F397" s="101"/>
      <c r="G397" s="105">
        <v>17908</v>
      </c>
      <c r="H397" s="98"/>
    </row>
    <row r="398" spans="1:8" ht="47.25" outlineLevel="6">
      <c r="A398" s="100" t="s">
        <v>831</v>
      </c>
      <c r="B398" s="100" t="s">
        <v>2</v>
      </c>
      <c r="C398" s="100" t="s">
        <v>1081</v>
      </c>
      <c r="D398" s="100" t="s">
        <v>1083</v>
      </c>
      <c r="E398" s="100" t="s">
        <v>943</v>
      </c>
      <c r="F398" s="100" t="s">
        <v>440</v>
      </c>
      <c r="G398" s="105">
        <v>17908</v>
      </c>
      <c r="H398" s="98"/>
    </row>
    <row r="399" spans="1:8" ht="126" outlineLevel="5">
      <c r="A399" s="100" t="s">
        <v>944</v>
      </c>
      <c r="B399" s="100" t="s">
        <v>2</v>
      </c>
      <c r="C399" s="100" t="s">
        <v>1081</v>
      </c>
      <c r="D399" s="100" t="s">
        <v>1083</v>
      </c>
      <c r="E399" s="100" t="s">
        <v>945</v>
      </c>
      <c r="F399" s="101"/>
      <c r="G399" s="105">
        <v>1057.72</v>
      </c>
      <c r="H399" s="98"/>
    </row>
    <row r="400" spans="1:8" ht="47.25" outlineLevel="6">
      <c r="A400" s="100" t="s">
        <v>827</v>
      </c>
      <c r="B400" s="100" t="s">
        <v>2</v>
      </c>
      <c r="C400" s="100" t="s">
        <v>1081</v>
      </c>
      <c r="D400" s="100" t="s">
        <v>1083</v>
      </c>
      <c r="E400" s="100" t="s">
        <v>945</v>
      </c>
      <c r="F400" s="100" t="s">
        <v>439</v>
      </c>
      <c r="G400" s="105">
        <v>1057.72</v>
      </c>
      <c r="H400" s="98"/>
    </row>
    <row r="401" spans="1:8" ht="126" outlineLevel="5">
      <c r="A401" s="100" t="s">
        <v>946</v>
      </c>
      <c r="B401" s="100" t="s">
        <v>2</v>
      </c>
      <c r="C401" s="100" t="s">
        <v>1081</v>
      </c>
      <c r="D401" s="100" t="s">
        <v>1083</v>
      </c>
      <c r="E401" s="100" t="s">
        <v>947</v>
      </c>
      <c r="F401" s="101"/>
      <c r="G401" s="105">
        <v>1057.72</v>
      </c>
      <c r="H401" s="98"/>
    </row>
    <row r="402" spans="1:8" ht="47.25" outlineLevel="6">
      <c r="A402" s="100" t="s">
        <v>827</v>
      </c>
      <c r="B402" s="100" t="s">
        <v>2</v>
      </c>
      <c r="C402" s="100" t="s">
        <v>1081</v>
      </c>
      <c r="D402" s="100" t="s">
        <v>1083</v>
      </c>
      <c r="E402" s="100" t="s">
        <v>947</v>
      </c>
      <c r="F402" s="100" t="s">
        <v>439</v>
      </c>
      <c r="G402" s="105">
        <v>1057.72</v>
      </c>
      <c r="H402" s="98"/>
    </row>
    <row r="403" spans="1:8" ht="141.75" outlineLevel="5">
      <c r="A403" s="100" t="s">
        <v>948</v>
      </c>
      <c r="B403" s="100" t="s">
        <v>2</v>
      </c>
      <c r="C403" s="100" t="s">
        <v>1081</v>
      </c>
      <c r="D403" s="100" t="s">
        <v>1083</v>
      </c>
      <c r="E403" s="100" t="s">
        <v>949</v>
      </c>
      <c r="F403" s="101"/>
      <c r="G403" s="105">
        <v>463.73</v>
      </c>
      <c r="H403" s="98"/>
    </row>
    <row r="404" spans="1:8" ht="47.25" outlineLevel="6">
      <c r="A404" s="100" t="s">
        <v>827</v>
      </c>
      <c r="B404" s="100" t="s">
        <v>2</v>
      </c>
      <c r="C404" s="100" t="s">
        <v>1081</v>
      </c>
      <c r="D404" s="100" t="s">
        <v>1083</v>
      </c>
      <c r="E404" s="100" t="s">
        <v>949</v>
      </c>
      <c r="F404" s="100" t="s">
        <v>439</v>
      </c>
      <c r="G404" s="105">
        <v>463.73</v>
      </c>
      <c r="H404" s="98"/>
    </row>
    <row r="405" spans="1:8" ht="110.25" outlineLevel="5">
      <c r="A405" s="100" t="s">
        <v>950</v>
      </c>
      <c r="B405" s="100" t="s">
        <v>2</v>
      </c>
      <c r="C405" s="100" t="s">
        <v>1081</v>
      </c>
      <c r="D405" s="100" t="s">
        <v>1083</v>
      </c>
      <c r="E405" s="100" t="s">
        <v>951</v>
      </c>
      <c r="F405" s="101"/>
      <c r="G405" s="105">
        <v>1037.82</v>
      </c>
      <c r="H405" s="98"/>
    </row>
    <row r="406" spans="1:8" ht="47.25" outlineLevel="6">
      <c r="A406" s="100" t="s">
        <v>827</v>
      </c>
      <c r="B406" s="100" t="s">
        <v>2</v>
      </c>
      <c r="C406" s="100" t="s">
        <v>1081</v>
      </c>
      <c r="D406" s="100" t="s">
        <v>1083</v>
      </c>
      <c r="E406" s="100" t="s">
        <v>951</v>
      </c>
      <c r="F406" s="100" t="s">
        <v>439</v>
      </c>
      <c r="G406" s="105">
        <v>1037.82</v>
      </c>
      <c r="H406" s="98"/>
    </row>
    <row r="407" spans="1:8" ht="126" outlineLevel="5">
      <c r="A407" s="100" t="s">
        <v>952</v>
      </c>
      <c r="B407" s="100" t="s">
        <v>2</v>
      </c>
      <c r="C407" s="100" t="s">
        <v>1081</v>
      </c>
      <c r="D407" s="100" t="s">
        <v>1083</v>
      </c>
      <c r="E407" s="100" t="s">
        <v>953</v>
      </c>
      <c r="F407" s="101"/>
      <c r="G407" s="105">
        <v>948.67</v>
      </c>
      <c r="H407" s="98"/>
    </row>
    <row r="408" spans="1:8" ht="47.25" outlineLevel="6">
      <c r="A408" s="100" t="s">
        <v>827</v>
      </c>
      <c r="B408" s="100" t="s">
        <v>2</v>
      </c>
      <c r="C408" s="100" t="s">
        <v>1081</v>
      </c>
      <c r="D408" s="100" t="s">
        <v>1083</v>
      </c>
      <c r="E408" s="100" t="s">
        <v>953</v>
      </c>
      <c r="F408" s="100" t="s">
        <v>439</v>
      </c>
      <c r="G408" s="105">
        <v>948.67</v>
      </c>
      <c r="H408" s="98"/>
    </row>
    <row r="409" spans="1:8" ht="141.75" outlineLevel="5">
      <c r="A409" s="100" t="s">
        <v>954</v>
      </c>
      <c r="B409" s="100" t="s">
        <v>2</v>
      </c>
      <c r="C409" s="100" t="s">
        <v>1081</v>
      </c>
      <c r="D409" s="100" t="s">
        <v>1083</v>
      </c>
      <c r="E409" s="100" t="s">
        <v>955</v>
      </c>
      <c r="F409" s="101"/>
      <c r="G409" s="105">
        <v>1025.46985</v>
      </c>
      <c r="H409" s="98"/>
    </row>
    <row r="410" spans="1:8" ht="47.25" outlineLevel="6">
      <c r="A410" s="100" t="s">
        <v>827</v>
      </c>
      <c r="B410" s="100" t="s">
        <v>2</v>
      </c>
      <c r="C410" s="100" t="s">
        <v>1081</v>
      </c>
      <c r="D410" s="100" t="s">
        <v>1083</v>
      </c>
      <c r="E410" s="100" t="s">
        <v>955</v>
      </c>
      <c r="F410" s="100" t="s">
        <v>439</v>
      </c>
      <c r="G410" s="105">
        <v>1025.46985</v>
      </c>
      <c r="H410" s="98"/>
    </row>
    <row r="411" spans="1:8" ht="126" outlineLevel="5">
      <c r="A411" s="100" t="s">
        <v>956</v>
      </c>
      <c r="B411" s="100" t="s">
        <v>2</v>
      </c>
      <c r="C411" s="100" t="s">
        <v>1081</v>
      </c>
      <c r="D411" s="100" t="s">
        <v>1083</v>
      </c>
      <c r="E411" s="100" t="s">
        <v>957</v>
      </c>
      <c r="F411" s="101"/>
      <c r="G411" s="105">
        <v>1057.53</v>
      </c>
      <c r="H411" s="98"/>
    </row>
    <row r="412" spans="1:8" ht="47.25" outlineLevel="6">
      <c r="A412" s="100" t="s">
        <v>827</v>
      </c>
      <c r="B412" s="100" t="s">
        <v>2</v>
      </c>
      <c r="C412" s="100" t="s">
        <v>1081</v>
      </c>
      <c r="D412" s="100" t="s">
        <v>1083</v>
      </c>
      <c r="E412" s="100" t="s">
        <v>957</v>
      </c>
      <c r="F412" s="100" t="s">
        <v>439</v>
      </c>
      <c r="G412" s="105">
        <v>1057.53</v>
      </c>
      <c r="H412" s="98"/>
    </row>
    <row r="413" spans="1:8" ht="126" outlineLevel="5">
      <c r="A413" s="100" t="s">
        <v>958</v>
      </c>
      <c r="B413" s="100" t="s">
        <v>2</v>
      </c>
      <c r="C413" s="100" t="s">
        <v>1081</v>
      </c>
      <c r="D413" s="100" t="s">
        <v>1083</v>
      </c>
      <c r="E413" s="100" t="s">
        <v>959</v>
      </c>
      <c r="F413" s="101"/>
      <c r="G413" s="105">
        <v>971.72</v>
      </c>
      <c r="H413" s="98"/>
    </row>
    <row r="414" spans="1:8" ht="47.25" outlineLevel="6">
      <c r="A414" s="100" t="s">
        <v>827</v>
      </c>
      <c r="B414" s="100" t="s">
        <v>2</v>
      </c>
      <c r="C414" s="100" t="s">
        <v>1081</v>
      </c>
      <c r="D414" s="100" t="s">
        <v>1083</v>
      </c>
      <c r="E414" s="100" t="s">
        <v>959</v>
      </c>
      <c r="F414" s="100" t="s">
        <v>439</v>
      </c>
      <c r="G414" s="105">
        <v>971.72</v>
      </c>
      <c r="H414" s="98"/>
    </row>
    <row r="415" spans="1:8" ht="157.5" outlineLevel="5">
      <c r="A415" s="100" t="s">
        <v>960</v>
      </c>
      <c r="B415" s="100" t="s">
        <v>2</v>
      </c>
      <c r="C415" s="100" t="s">
        <v>1081</v>
      </c>
      <c r="D415" s="100" t="s">
        <v>1083</v>
      </c>
      <c r="E415" s="100" t="s">
        <v>961</v>
      </c>
      <c r="F415" s="101"/>
      <c r="G415" s="105">
        <v>1031.34254</v>
      </c>
      <c r="H415" s="98"/>
    </row>
    <row r="416" spans="1:8" ht="47.25" outlineLevel="6">
      <c r="A416" s="100" t="s">
        <v>827</v>
      </c>
      <c r="B416" s="100" t="s">
        <v>2</v>
      </c>
      <c r="C416" s="100" t="s">
        <v>1081</v>
      </c>
      <c r="D416" s="100" t="s">
        <v>1083</v>
      </c>
      <c r="E416" s="100" t="s">
        <v>961</v>
      </c>
      <c r="F416" s="100" t="s">
        <v>439</v>
      </c>
      <c r="G416" s="105">
        <v>1031.34254</v>
      </c>
      <c r="H416" s="98"/>
    </row>
    <row r="417" spans="1:8" ht="110.25" outlineLevel="5">
      <c r="A417" s="100" t="s">
        <v>962</v>
      </c>
      <c r="B417" s="100" t="s">
        <v>2</v>
      </c>
      <c r="C417" s="100" t="s">
        <v>1081</v>
      </c>
      <c r="D417" s="100" t="s">
        <v>1083</v>
      </c>
      <c r="E417" s="100" t="s">
        <v>963</v>
      </c>
      <c r="F417" s="101"/>
      <c r="G417" s="105">
        <v>1440.328</v>
      </c>
      <c r="H417" s="98"/>
    </row>
    <row r="418" spans="1:8" ht="47.25" outlineLevel="6">
      <c r="A418" s="100" t="s">
        <v>827</v>
      </c>
      <c r="B418" s="100" t="s">
        <v>2</v>
      </c>
      <c r="C418" s="100" t="s">
        <v>1081</v>
      </c>
      <c r="D418" s="100" t="s">
        <v>1083</v>
      </c>
      <c r="E418" s="100" t="s">
        <v>963</v>
      </c>
      <c r="F418" s="100" t="s">
        <v>439</v>
      </c>
      <c r="G418" s="105">
        <v>1440.328</v>
      </c>
      <c r="H418" s="98"/>
    </row>
    <row r="419" spans="1:8" ht="31.5" outlineLevel="4">
      <c r="A419" s="100" t="s">
        <v>1182</v>
      </c>
      <c r="B419" s="100" t="s">
        <v>2</v>
      </c>
      <c r="C419" s="100" t="s">
        <v>1081</v>
      </c>
      <c r="D419" s="100" t="s">
        <v>1083</v>
      </c>
      <c r="E419" s="100" t="s">
        <v>1183</v>
      </c>
      <c r="F419" s="101"/>
      <c r="G419" s="105">
        <v>699.998</v>
      </c>
      <c r="H419" s="98"/>
    </row>
    <row r="420" spans="1:8" ht="63" outlineLevel="5">
      <c r="A420" s="100" t="s">
        <v>964</v>
      </c>
      <c r="B420" s="100" t="s">
        <v>2</v>
      </c>
      <c r="C420" s="100" t="s">
        <v>1081</v>
      </c>
      <c r="D420" s="100" t="s">
        <v>1083</v>
      </c>
      <c r="E420" s="100" t="s">
        <v>606</v>
      </c>
      <c r="F420" s="101"/>
      <c r="G420" s="105">
        <v>699.998</v>
      </c>
      <c r="H420" s="98"/>
    </row>
    <row r="421" spans="1:8" ht="47.25" outlineLevel="6">
      <c r="A421" s="100" t="s">
        <v>827</v>
      </c>
      <c r="B421" s="100" t="s">
        <v>2</v>
      </c>
      <c r="C421" s="100" t="s">
        <v>1081</v>
      </c>
      <c r="D421" s="100" t="s">
        <v>1083</v>
      </c>
      <c r="E421" s="100" t="s">
        <v>606</v>
      </c>
      <c r="F421" s="100" t="s">
        <v>439</v>
      </c>
      <c r="G421" s="105">
        <v>699.998</v>
      </c>
      <c r="H421" s="98"/>
    </row>
    <row r="422" spans="1:8" ht="47.25" outlineLevel="3">
      <c r="A422" s="100" t="s">
        <v>1124</v>
      </c>
      <c r="B422" s="100" t="s">
        <v>2</v>
      </c>
      <c r="C422" s="100" t="s">
        <v>1081</v>
      </c>
      <c r="D422" s="100" t="s">
        <v>1083</v>
      </c>
      <c r="E422" s="100" t="s">
        <v>1125</v>
      </c>
      <c r="F422" s="101"/>
      <c r="G422" s="105">
        <v>1105.266</v>
      </c>
      <c r="H422" s="98"/>
    </row>
    <row r="423" spans="1:8" ht="15.75" outlineLevel="4">
      <c r="A423" s="100" t="s">
        <v>1101</v>
      </c>
      <c r="B423" s="100" t="s">
        <v>2</v>
      </c>
      <c r="C423" s="100" t="s">
        <v>1081</v>
      </c>
      <c r="D423" s="100" t="s">
        <v>1083</v>
      </c>
      <c r="E423" s="100" t="s">
        <v>1126</v>
      </c>
      <c r="F423" s="101"/>
      <c r="G423" s="105">
        <v>1105.266</v>
      </c>
      <c r="H423" s="98"/>
    </row>
    <row r="424" spans="1:8" ht="15.75" outlineLevel="5">
      <c r="A424" s="100" t="s">
        <v>965</v>
      </c>
      <c r="B424" s="100" t="s">
        <v>2</v>
      </c>
      <c r="C424" s="100" t="s">
        <v>1081</v>
      </c>
      <c r="D424" s="100" t="s">
        <v>1083</v>
      </c>
      <c r="E424" s="100" t="s">
        <v>607</v>
      </c>
      <c r="F424" s="101"/>
      <c r="G424" s="105">
        <v>1105.266</v>
      </c>
      <c r="H424" s="98"/>
    </row>
    <row r="425" spans="1:8" ht="47.25" outlineLevel="6">
      <c r="A425" s="100" t="s">
        <v>827</v>
      </c>
      <c r="B425" s="100" t="s">
        <v>2</v>
      </c>
      <c r="C425" s="100" t="s">
        <v>1081</v>
      </c>
      <c r="D425" s="100" t="s">
        <v>1083</v>
      </c>
      <c r="E425" s="100" t="s">
        <v>607</v>
      </c>
      <c r="F425" s="100" t="s">
        <v>439</v>
      </c>
      <c r="G425" s="105">
        <v>1105.266</v>
      </c>
      <c r="H425" s="98"/>
    </row>
    <row r="426" spans="1:8" ht="15.75" outlineLevel="1">
      <c r="A426" s="100" t="s">
        <v>1184</v>
      </c>
      <c r="B426" s="100" t="s">
        <v>2</v>
      </c>
      <c r="C426" s="100" t="s">
        <v>1144</v>
      </c>
      <c r="D426" s="101"/>
      <c r="E426" s="100" t="s">
        <v>140</v>
      </c>
      <c r="F426" s="101"/>
      <c r="G426" s="105">
        <v>1469697.21366</v>
      </c>
      <c r="H426" s="98"/>
    </row>
    <row r="427" spans="1:8" ht="31.5" outlineLevel="2">
      <c r="A427" s="100" t="s">
        <v>1185</v>
      </c>
      <c r="B427" s="100" t="s">
        <v>2</v>
      </c>
      <c r="C427" s="100" t="s">
        <v>1144</v>
      </c>
      <c r="D427" s="100" t="s">
        <v>1128</v>
      </c>
      <c r="E427" s="100" t="s">
        <v>140</v>
      </c>
      <c r="F427" s="101"/>
      <c r="G427" s="105">
        <v>1463797.21366</v>
      </c>
      <c r="H427" s="98"/>
    </row>
    <row r="428" spans="1:8" ht="47.25" outlineLevel="3">
      <c r="A428" s="100" t="s">
        <v>1186</v>
      </c>
      <c r="B428" s="100" t="s">
        <v>2</v>
      </c>
      <c r="C428" s="100" t="s">
        <v>1144</v>
      </c>
      <c r="D428" s="100" t="s">
        <v>1128</v>
      </c>
      <c r="E428" s="100" t="s">
        <v>1187</v>
      </c>
      <c r="F428" s="101"/>
      <c r="G428" s="105">
        <v>1463797.21366</v>
      </c>
      <c r="H428" s="98"/>
    </row>
    <row r="429" spans="1:8" ht="47.25" outlineLevel="4">
      <c r="A429" s="100" t="s">
        <v>1188</v>
      </c>
      <c r="B429" s="100" t="s">
        <v>2</v>
      </c>
      <c r="C429" s="100" t="s">
        <v>1144</v>
      </c>
      <c r="D429" s="100" t="s">
        <v>1128</v>
      </c>
      <c r="E429" s="100" t="s">
        <v>1187</v>
      </c>
      <c r="F429" s="101"/>
      <c r="G429" s="105">
        <v>1463797.21366</v>
      </c>
      <c r="H429" s="98"/>
    </row>
    <row r="430" spans="1:8" ht="31.5" outlineLevel="5">
      <c r="A430" s="100" t="s">
        <v>966</v>
      </c>
      <c r="B430" s="100" t="s">
        <v>2</v>
      </c>
      <c r="C430" s="100" t="s">
        <v>1144</v>
      </c>
      <c r="D430" s="100" t="s">
        <v>1128</v>
      </c>
      <c r="E430" s="100" t="s">
        <v>754</v>
      </c>
      <c r="F430" s="101"/>
      <c r="G430" s="105">
        <v>1036021.23928</v>
      </c>
      <c r="H430" s="98"/>
    </row>
    <row r="431" spans="1:8" ht="47.25" outlineLevel="6">
      <c r="A431" s="100" t="s">
        <v>921</v>
      </c>
      <c r="B431" s="100" t="s">
        <v>2</v>
      </c>
      <c r="C431" s="100" t="s">
        <v>1144</v>
      </c>
      <c r="D431" s="100" t="s">
        <v>1128</v>
      </c>
      <c r="E431" s="100" t="s">
        <v>754</v>
      </c>
      <c r="F431" s="100" t="s">
        <v>464</v>
      </c>
      <c r="G431" s="105">
        <v>1036021.23928</v>
      </c>
      <c r="H431" s="98"/>
    </row>
    <row r="432" spans="1:8" ht="63" outlineLevel="5">
      <c r="A432" s="100" t="s">
        <v>967</v>
      </c>
      <c r="B432" s="100" t="s">
        <v>2</v>
      </c>
      <c r="C432" s="100" t="s">
        <v>1144</v>
      </c>
      <c r="D432" s="100" t="s">
        <v>1128</v>
      </c>
      <c r="E432" s="100" t="s">
        <v>968</v>
      </c>
      <c r="F432" s="101"/>
      <c r="G432" s="105">
        <v>427775.97438</v>
      </c>
      <c r="H432" s="98"/>
    </row>
    <row r="433" spans="1:8" ht="47.25" outlineLevel="6">
      <c r="A433" s="100" t="s">
        <v>921</v>
      </c>
      <c r="B433" s="100" t="s">
        <v>2</v>
      </c>
      <c r="C433" s="100" t="s">
        <v>1144</v>
      </c>
      <c r="D433" s="100" t="s">
        <v>1128</v>
      </c>
      <c r="E433" s="100" t="s">
        <v>968</v>
      </c>
      <c r="F433" s="100" t="s">
        <v>464</v>
      </c>
      <c r="G433" s="105">
        <v>427775.97438</v>
      </c>
      <c r="H433" s="98"/>
    </row>
    <row r="434" spans="1:8" ht="31.5" outlineLevel="2">
      <c r="A434" s="100" t="s">
        <v>1189</v>
      </c>
      <c r="B434" s="100" t="s">
        <v>2</v>
      </c>
      <c r="C434" s="100" t="s">
        <v>1144</v>
      </c>
      <c r="D434" s="100" t="s">
        <v>1083</v>
      </c>
      <c r="E434" s="100" t="s">
        <v>140</v>
      </c>
      <c r="F434" s="101"/>
      <c r="G434" s="105">
        <v>5900</v>
      </c>
      <c r="H434" s="98"/>
    </row>
    <row r="435" spans="1:8" ht="47.25" outlineLevel="3">
      <c r="A435" s="100" t="s">
        <v>1186</v>
      </c>
      <c r="B435" s="100" t="s">
        <v>2</v>
      </c>
      <c r="C435" s="100" t="s">
        <v>1144</v>
      </c>
      <c r="D435" s="100" t="s">
        <v>1083</v>
      </c>
      <c r="E435" s="100" t="s">
        <v>1187</v>
      </c>
      <c r="F435" s="101"/>
      <c r="G435" s="105">
        <v>5900</v>
      </c>
      <c r="H435" s="98"/>
    </row>
    <row r="436" spans="1:8" ht="47.25" outlineLevel="4">
      <c r="A436" s="100" t="s">
        <v>1188</v>
      </c>
      <c r="B436" s="100" t="s">
        <v>2</v>
      </c>
      <c r="C436" s="100" t="s">
        <v>1144</v>
      </c>
      <c r="D436" s="100" t="s">
        <v>1083</v>
      </c>
      <c r="E436" s="100" t="s">
        <v>1187</v>
      </c>
      <c r="F436" s="101"/>
      <c r="G436" s="105">
        <v>5900</v>
      </c>
      <c r="H436" s="98"/>
    </row>
    <row r="437" spans="1:8" ht="47.25" outlineLevel="5">
      <c r="A437" s="100" t="s">
        <v>969</v>
      </c>
      <c r="B437" s="100" t="s">
        <v>2</v>
      </c>
      <c r="C437" s="100" t="s">
        <v>1144</v>
      </c>
      <c r="D437" s="100" t="s">
        <v>1083</v>
      </c>
      <c r="E437" s="100" t="s">
        <v>755</v>
      </c>
      <c r="F437" s="101"/>
      <c r="G437" s="105">
        <v>5900</v>
      </c>
      <c r="H437" s="98"/>
    </row>
    <row r="438" spans="1:8" ht="47.25" outlineLevel="6">
      <c r="A438" s="100" t="s">
        <v>831</v>
      </c>
      <c r="B438" s="100" t="s">
        <v>2</v>
      </c>
      <c r="C438" s="100" t="s">
        <v>1144</v>
      </c>
      <c r="D438" s="100" t="s">
        <v>1083</v>
      </c>
      <c r="E438" s="100" t="s">
        <v>755</v>
      </c>
      <c r="F438" s="100" t="s">
        <v>440</v>
      </c>
      <c r="G438" s="105">
        <v>5900</v>
      </c>
      <c r="H438" s="98"/>
    </row>
    <row r="439" spans="1:8" ht="15.75" outlineLevel="1">
      <c r="A439" s="100" t="s">
        <v>1088</v>
      </c>
      <c r="B439" s="100" t="s">
        <v>2</v>
      </c>
      <c r="C439" s="100" t="s">
        <v>1089</v>
      </c>
      <c r="D439" s="101"/>
      <c r="E439" s="100" t="s">
        <v>140</v>
      </c>
      <c r="F439" s="101"/>
      <c r="G439" s="105">
        <v>100</v>
      </c>
      <c r="H439" s="98"/>
    </row>
    <row r="440" spans="1:8" ht="15.75" outlineLevel="2">
      <c r="A440" s="100" t="s">
        <v>1127</v>
      </c>
      <c r="B440" s="100" t="s">
        <v>2</v>
      </c>
      <c r="C440" s="100" t="s">
        <v>1089</v>
      </c>
      <c r="D440" s="100" t="s">
        <v>1128</v>
      </c>
      <c r="E440" s="100" t="s">
        <v>140</v>
      </c>
      <c r="F440" s="101"/>
      <c r="G440" s="105">
        <v>100</v>
      </c>
      <c r="H440" s="98"/>
    </row>
    <row r="441" spans="1:8" ht="47.25" outlineLevel="3">
      <c r="A441" s="100" t="s">
        <v>1100</v>
      </c>
      <c r="B441" s="100" t="s">
        <v>2</v>
      </c>
      <c r="C441" s="100" t="s">
        <v>1089</v>
      </c>
      <c r="D441" s="100" t="s">
        <v>1128</v>
      </c>
      <c r="E441" s="100" t="s">
        <v>447</v>
      </c>
      <c r="F441" s="101"/>
      <c r="G441" s="105">
        <v>100</v>
      </c>
      <c r="H441" s="98"/>
    </row>
    <row r="442" spans="1:8" ht="15.75" outlineLevel="4">
      <c r="A442" s="100" t="s">
        <v>1101</v>
      </c>
      <c r="B442" s="100" t="s">
        <v>2</v>
      </c>
      <c r="C442" s="100" t="s">
        <v>1089</v>
      </c>
      <c r="D442" s="100" t="s">
        <v>1128</v>
      </c>
      <c r="E442" s="100" t="s">
        <v>1102</v>
      </c>
      <c r="F442" s="101"/>
      <c r="G442" s="105">
        <v>100</v>
      </c>
      <c r="H442" s="98"/>
    </row>
    <row r="443" spans="1:8" ht="94.5" outlineLevel="5">
      <c r="A443" s="100" t="s">
        <v>920</v>
      </c>
      <c r="B443" s="100" t="s">
        <v>2</v>
      </c>
      <c r="C443" s="100" t="s">
        <v>1089</v>
      </c>
      <c r="D443" s="100" t="s">
        <v>1128</v>
      </c>
      <c r="E443" s="100" t="s">
        <v>751</v>
      </c>
      <c r="F443" s="101"/>
      <c r="G443" s="105">
        <v>100</v>
      </c>
      <c r="H443" s="98"/>
    </row>
    <row r="444" spans="1:8" ht="47.25" outlineLevel="6">
      <c r="A444" s="100" t="s">
        <v>921</v>
      </c>
      <c r="B444" s="100" t="s">
        <v>2</v>
      </c>
      <c r="C444" s="100" t="s">
        <v>1089</v>
      </c>
      <c r="D444" s="100" t="s">
        <v>1128</v>
      </c>
      <c r="E444" s="100" t="s">
        <v>751</v>
      </c>
      <c r="F444" s="100" t="s">
        <v>464</v>
      </c>
      <c r="G444" s="105">
        <v>100</v>
      </c>
      <c r="H444" s="98"/>
    </row>
    <row r="445" spans="1:8" ht="47.25">
      <c r="A445" s="100" t="s">
        <v>1190</v>
      </c>
      <c r="B445" s="100" t="s">
        <v>26</v>
      </c>
      <c r="C445" s="101"/>
      <c r="D445" s="101"/>
      <c r="E445" s="100" t="s">
        <v>140</v>
      </c>
      <c r="F445" s="101"/>
      <c r="G445" s="105">
        <v>94035.9198</v>
      </c>
      <c r="H445" s="98"/>
    </row>
    <row r="446" spans="1:8" ht="15.75" outlineLevel="1">
      <c r="A446" s="100" t="s">
        <v>1088</v>
      </c>
      <c r="B446" s="100" t="s">
        <v>26</v>
      </c>
      <c r="C446" s="100" t="s">
        <v>1089</v>
      </c>
      <c r="D446" s="101"/>
      <c r="E446" s="100" t="s">
        <v>140</v>
      </c>
      <c r="F446" s="101"/>
      <c r="G446" s="105">
        <v>57330.11473</v>
      </c>
      <c r="H446" s="98"/>
    </row>
    <row r="447" spans="1:8" ht="15.75" outlineLevel="2">
      <c r="A447" s="100" t="s">
        <v>1090</v>
      </c>
      <c r="B447" s="100" t="s">
        <v>26</v>
      </c>
      <c r="C447" s="100" t="s">
        <v>1089</v>
      </c>
      <c r="D447" s="100" t="s">
        <v>1083</v>
      </c>
      <c r="E447" s="100" t="s">
        <v>140</v>
      </c>
      <c r="F447" s="101"/>
      <c r="G447" s="105">
        <v>56615.97823</v>
      </c>
      <c r="H447" s="98"/>
    </row>
    <row r="448" spans="1:8" ht="47.25" outlineLevel="3">
      <c r="A448" s="100" t="s">
        <v>1091</v>
      </c>
      <c r="B448" s="100" t="s">
        <v>26</v>
      </c>
      <c r="C448" s="100" t="s">
        <v>1089</v>
      </c>
      <c r="D448" s="100" t="s">
        <v>1083</v>
      </c>
      <c r="E448" s="100" t="s">
        <v>1092</v>
      </c>
      <c r="F448" s="101"/>
      <c r="G448" s="105">
        <v>54807.76769</v>
      </c>
      <c r="H448" s="98"/>
    </row>
    <row r="449" spans="1:8" ht="47.25" outlineLevel="4">
      <c r="A449" s="100" t="s">
        <v>1093</v>
      </c>
      <c r="B449" s="100" t="s">
        <v>26</v>
      </c>
      <c r="C449" s="100" t="s">
        <v>1089</v>
      </c>
      <c r="D449" s="100" t="s">
        <v>1083</v>
      </c>
      <c r="E449" s="100" t="s">
        <v>1094</v>
      </c>
      <c r="F449" s="101"/>
      <c r="G449" s="105">
        <v>51489.38283</v>
      </c>
      <c r="H449" s="98"/>
    </row>
    <row r="450" spans="1:8" ht="31.5" outlineLevel="5">
      <c r="A450" s="100" t="s">
        <v>826</v>
      </c>
      <c r="B450" s="100" t="s">
        <v>26</v>
      </c>
      <c r="C450" s="100" t="s">
        <v>1089</v>
      </c>
      <c r="D450" s="100" t="s">
        <v>1083</v>
      </c>
      <c r="E450" s="100" t="s">
        <v>382</v>
      </c>
      <c r="F450" s="101"/>
      <c r="G450" s="105">
        <v>6821.77846</v>
      </c>
      <c r="H450" s="98"/>
    </row>
    <row r="451" spans="1:8" ht="47.25" outlineLevel="6">
      <c r="A451" s="100" t="s">
        <v>827</v>
      </c>
      <c r="B451" s="100" t="s">
        <v>26</v>
      </c>
      <c r="C451" s="100" t="s">
        <v>1089</v>
      </c>
      <c r="D451" s="100" t="s">
        <v>1083</v>
      </c>
      <c r="E451" s="100" t="s">
        <v>382</v>
      </c>
      <c r="F451" s="100" t="s">
        <v>439</v>
      </c>
      <c r="G451" s="105">
        <v>6821.77846</v>
      </c>
      <c r="H451" s="98"/>
    </row>
    <row r="452" spans="1:8" ht="78.75" outlineLevel="5">
      <c r="A452" s="100" t="s">
        <v>971</v>
      </c>
      <c r="B452" s="100" t="s">
        <v>26</v>
      </c>
      <c r="C452" s="100" t="s">
        <v>1089</v>
      </c>
      <c r="D452" s="100" t="s">
        <v>1083</v>
      </c>
      <c r="E452" s="100" t="s">
        <v>474</v>
      </c>
      <c r="F452" s="101"/>
      <c r="G452" s="105">
        <v>37719.85705</v>
      </c>
      <c r="H452" s="98"/>
    </row>
    <row r="453" spans="1:8" ht="47.25" outlineLevel="6">
      <c r="A453" s="100" t="s">
        <v>827</v>
      </c>
      <c r="B453" s="100" t="s">
        <v>26</v>
      </c>
      <c r="C453" s="100" t="s">
        <v>1089</v>
      </c>
      <c r="D453" s="100" t="s">
        <v>1083</v>
      </c>
      <c r="E453" s="100" t="s">
        <v>474</v>
      </c>
      <c r="F453" s="100" t="s">
        <v>439</v>
      </c>
      <c r="G453" s="105">
        <v>37719.85705</v>
      </c>
      <c r="H453" s="98"/>
    </row>
    <row r="454" spans="1:8" ht="47.25" outlineLevel="5">
      <c r="A454" s="100" t="s">
        <v>972</v>
      </c>
      <c r="B454" s="100" t="s">
        <v>26</v>
      </c>
      <c r="C454" s="100" t="s">
        <v>1089</v>
      </c>
      <c r="D454" s="100" t="s">
        <v>1083</v>
      </c>
      <c r="E454" s="100" t="s">
        <v>475</v>
      </c>
      <c r="F454" s="101"/>
      <c r="G454" s="105">
        <v>318</v>
      </c>
      <c r="H454" s="98"/>
    </row>
    <row r="455" spans="1:8" ht="47.25" outlineLevel="6">
      <c r="A455" s="100" t="s">
        <v>827</v>
      </c>
      <c r="B455" s="100" t="s">
        <v>26</v>
      </c>
      <c r="C455" s="100" t="s">
        <v>1089</v>
      </c>
      <c r="D455" s="100" t="s">
        <v>1083</v>
      </c>
      <c r="E455" s="100" t="s">
        <v>475</v>
      </c>
      <c r="F455" s="100" t="s">
        <v>439</v>
      </c>
      <c r="G455" s="105">
        <v>318</v>
      </c>
      <c r="H455" s="98"/>
    </row>
    <row r="456" spans="1:8" ht="63" outlineLevel="5">
      <c r="A456" s="100" t="s">
        <v>889</v>
      </c>
      <c r="B456" s="100" t="s">
        <v>26</v>
      </c>
      <c r="C456" s="100" t="s">
        <v>1089</v>
      </c>
      <c r="D456" s="100" t="s">
        <v>1083</v>
      </c>
      <c r="E456" s="100" t="s">
        <v>890</v>
      </c>
      <c r="F456" s="101"/>
      <c r="G456" s="105">
        <v>944.53374</v>
      </c>
      <c r="H456" s="98"/>
    </row>
    <row r="457" spans="1:8" ht="47.25" outlineLevel="6">
      <c r="A457" s="100" t="s">
        <v>827</v>
      </c>
      <c r="B457" s="100" t="s">
        <v>26</v>
      </c>
      <c r="C457" s="100" t="s">
        <v>1089</v>
      </c>
      <c r="D457" s="100" t="s">
        <v>1083</v>
      </c>
      <c r="E457" s="100" t="s">
        <v>890</v>
      </c>
      <c r="F457" s="100" t="s">
        <v>439</v>
      </c>
      <c r="G457" s="105">
        <v>944.53374</v>
      </c>
      <c r="H457" s="98"/>
    </row>
    <row r="458" spans="1:8" ht="110.25" outlineLevel="5">
      <c r="A458" s="100" t="s">
        <v>973</v>
      </c>
      <c r="B458" s="100" t="s">
        <v>26</v>
      </c>
      <c r="C458" s="100" t="s">
        <v>1089</v>
      </c>
      <c r="D458" s="100" t="s">
        <v>1083</v>
      </c>
      <c r="E458" s="100" t="s">
        <v>476</v>
      </c>
      <c r="F458" s="101"/>
      <c r="G458" s="105">
        <v>5685.21358</v>
      </c>
      <c r="H458" s="98"/>
    </row>
    <row r="459" spans="1:8" ht="47.25" outlineLevel="6">
      <c r="A459" s="100" t="s">
        <v>827</v>
      </c>
      <c r="B459" s="100" t="s">
        <v>26</v>
      </c>
      <c r="C459" s="100" t="s">
        <v>1089</v>
      </c>
      <c r="D459" s="100" t="s">
        <v>1083</v>
      </c>
      <c r="E459" s="100" t="s">
        <v>476</v>
      </c>
      <c r="F459" s="100" t="s">
        <v>439</v>
      </c>
      <c r="G459" s="105">
        <v>5685.21358</v>
      </c>
      <c r="H459" s="98"/>
    </row>
    <row r="460" spans="1:8" ht="47.25" outlineLevel="4">
      <c r="A460" s="100" t="s">
        <v>1095</v>
      </c>
      <c r="B460" s="100" t="s">
        <v>26</v>
      </c>
      <c r="C460" s="100" t="s">
        <v>1089</v>
      </c>
      <c r="D460" s="100" t="s">
        <v>1083</v>
      </c>
      <c r="E460" s="100" t="s">
        <v>1096</v>
      </c>
      <c r="F460" s="101"/>
      <c r="G460" s="105">
        <v>3318.38486</v>
      </c>
      <c r="H460" s="98"/>
    </row>
    <row r="461" spans="1:8" ht="47.25" outlineLevel="5">
      <c r="A461" s="100" t="s">
        <v>839</v>
      </c>
      <c r="B461" s="100" t="s">
        <v>26</v>
      </c>
      <c r="C461" s="100" t="s">
        <v>1089</v>
      </c>
      <c r="D461" s="100" t="s">
        <v>1083</v>
      </c>
      <c r="E461" s="100" t="s">
        <v>444</v>
      </c>
      <c r="F461" s="101"/>
      <c r="G461" s="105">
        <v>2642.7725</v>
      </c>
      <c r="H461" s="98"/>
    </row>
    <row r="462" spans="1:8" ht="47.25" outlineLevel="6">
      <c r="A462" s="100" t="s">
        <v>827</v>
      </c>
      <c r="B462" s="100" t="s">
        <v>26</v>
      </c>
      <c r="C462" s="100" t="s">
        <v>1089</v>
      </c>
      <c r="D462" s="100" t="s">
        <v>1083</v>
      </c>
      <c r="E462" s="100" t="s">
        <v>444</v>
      </c>
      <c r="F462" s="100" t="s">
        <v>439</v>
      </c>
      <c r="G462" s="105">
        <v>2642.7725</v>
      </c>
      <c r="H462" s="98"/>
    </row>
    <row r="463" spans="1:8" ht="63" outlineLevel="5">
      <c r="A463" s="100" t="s">
        <v>974</v>
      </c>
      <c r="B463" s="100" t="s">
        <v>26</v>
      </c>
      <c r="C463" s="100" t="s">
        <v>1089</v>
      </c>
      <c r="D463" s="100" t="s">
        <v>1083</v>
      </c>
      <c r="E463" s="100" t="s">
        <v>757</v>
      </c>
      <c r="F463" s="101"/>
      <c r="G463" s="105">
        <v>675.61236</v>
      </c>
      <c r="H463" s="98"/>
    </row>
    <row r="464" spans="1:8" ht="47.25" outlineLevel="6">
      <c r="A464" s="100" t="s">
        <v>827</v>
      </c>
      <c r="B464" s="100" t="s">
        <v>26</v>
      </c>
      <c r="C464" s="100" t="s">
        <v>1089</v>
      </c>
      <c r="D464" s="100" t="s">
        <v>1083</v>
      </c>
      <c r="E464" s="100" t="s">
        <v>757</v>
      </c>
      <c r="F464" s="100" t="s">
        <v>439</v>
      </c>
      <c r="G464" s="105">
        <v>675.61236</v>
      </c>
      <c r="H464" s="98"/>
    </row>
    <row r="465" spans="1:8" ht="63" outlineLevel="3">
      <c r="A465" s="100" t="s">
        <v>1104</v>
      </c>
      <c r="B465" s="100" t="s">
        <v>26</v>
      </c>
      <c r="C465" s="100" t="s">
        <v>1089</v>
      </c>
      <c r="D465" s="100" t="s">
        <v>1083</v>
      </c>
      <c r="E465" s="100" t="s">
        <v>1105</v>
      </c>
      <c r="F465" s="101"/>
      <c r="G465" s="105">
        <v>24</v>
      </c>
      <c r="H465" s="98"/>
    </row>
    <row r="466" spans="1:8" ht="47.25" outlineLevel="4">
      <c r="A466" s="100" t="s">
        <v>1119</v>
      </c>
      <c r="B466" s="100" t="s">
        <v>26</v>
      </c>
      <c r="C466" s="100" t="s">
        <v>1089</v>
      </c>
      <c r="D466" s="100" t="s">
        <v>1083</v>
      </c>
      <c r="E466" s="100" t="s">
        <v>1120</v>
      </c>
      <c r="F466" s="101"/>
      <c r="G466" s="105">
        <v>24</v>
      </c>
      <c r="H466" s="98"/>
    </row>
    <row r="467" spans="1:8" ht="47.25" outlineLevel="5">
      <c r="A467" s="100" t="s">
        <v>867</v>
      </c>
      <c r="B467" s="100" t="s">
        <v>26</v>
      </c>
      <c r="C467" s="100" t="s">
        <v>1089</v>
      </c>
      <c r="D467" s="100" t="s">
        <v>1083</v>
      </c>
      <c r="E467" s="100" t="s">
        <v>742</v>
      </c>
      <c r="F467" s="101"/>
      <c r="G467" s="105">
        <v>24</v>
      </c>
      <c r="H467" s="98"/>
    </row>
    <row r="468" spans="1:8" ht="47.25" outlineLevel="6">
      <c r="A468" s="100" t="s">
        <v>827</v>
      </c>
      <c r="B468" s="100" t="s">
        <v>26</v>
      </c>
      <c r="C468" s="100" t="s">
        <v>1089</v>
      </c>
      <c r="D468" s="100" t="s">
        <v>1083</v>
      </c>
      <c r="E468" s="100" t="s">
        <v>742</v>
      </c>
      <c r="F468" s="100" t="s">
        <v>439</v>
      </c>
      <c r="G468" s="105">
        <v>24</v>
      </c>
      <c r="H468" s="98"/>
    </row>
    <row r="469" spans="1:8" ht="47.25" outlineLevel="3">
      <c r="A469" s="100" t="s">
        <v>1124</v>
      </c>
      <c r="B469" s="100" t="s">
        <v>26</v>
      </c>
      <c r="C469" s="100" t="s">
        <v>1089</v>
      </c>
      <c r="D469" s="100" t="s">
        <v>1083</v>
      </c>
      <c r="E469" s="100" t="s">
        <v>1125</v>
      </c>
      <c r="F469" s="101"/>
      <c r="G469" s="105">
        <v>1784.21054</v>
      </c>
      <c r="H469" s="98"/>
    </row>
    <row r="470" spans="1:8" ht="15.75" outlineLevel="4">
      <c r="A470" s="100" t="s">
        <v>1101</v>
      </c>
      <c r="B470" s="100" t="s">
        <v>26</v>
      </c>
      <c r="C470" s="100" t="s">
        <v>1089</v>
      </c>
      <c r="D470" s="100" t="s">
        <v>1083</v>
      </c>
      <c r="E470" s="100" t="s">
        <v>1126</v>
      </c>
      <c r="F470" s="101"/>
      <c r="G470" s="105">
        <v>1784.21054</v>
      </c>
      <c r="H470" s="98"/>
    </row>
    <row r="471" spans="1:8" ht="47.25" outlineLevel="5">
      <c r="A471" s="100" t="s">
        <v>869</v>
      </c>
      <c r="B471" s="100" t="s">
        <v>26</v>
      </c>
      <c r="C471" s="100" t="s">
        <v>1089</v>
      </c>
      <c r="D471" s="100" t="s">
        <v>1083</v>
      </c>
      <c r="E471" s="100" t="s">
        <v>446</v>
      </c>
      <c r="F471" s="101"/>
      <c r="G471" s="105">
        <v>1363.1579</v>
      </c>
      <c r="H471" s="98"/>
    </row>
    <row r="472" spans="1:8" ht="47.25" outlineLevel="6">
      <c r="A472" s="100" t="s">
        <v>827</v>
      </c>
      <c r="B472" s="100" t="s">
        <v>26</v>
      </c>
      <c r="C472" s="100" t="s">
        <v>1089</v>
      </c>
      <c r="D472" s="100" t="s">
        <v>1083</v>
      </c>
      <c r="E472" s="100" t="s">
        <v>446</v>
      </c>
      <c r="F472" s="100" t="s">
        <v>439</v>
      </c>
      <c r="G472" s="105">
        <v>1363.1579</v>
      </c>
      <c r="H472" s="98"/>
    </row>
    <row r="473" spans="1:8" ht="78.75" outlineLevel="5">
      <c r="A473" s="100" t="s">
        <v>975</v>
      </c>
      <c r="B473" s="100" t="s">
        <v>26</v>
      </c>
      <c r="C473" s="100" t="s">
        <v>1089</v>
      </c>
      <c r="D473" s="100" t="s">
        <v>1083</v>
      </c>
      <c r="E473" s="100" t="s">
        <v>976</v>
      </c>
      <c r="F473" s="101"/>
      <c r="G473" s="105">
        <v>421.05264</v>
      </c>
      <c r="H473" s="98"/>
    </row>
    <row r="474" spans="1:8" ht="47.25" outlineLevel="6">
      <c r="A474" s="100" t="s">
        <v>827</v>
      </c>
      <c r="B474" s="100" t="s">
        <v>26</v>
      </c>
      <c r="C474" s="100" t="s">
        <v>1089</v>
      </c>
      <c r="D474" s="100" t="s">
        <v>1083</v>
      </c>
      <c r="E474" s="100" t="s">
        <v>976</v>
      </c>
      <c r="F474" s="100" t="s">
        <v>439</v>
      </c>
      <c r="G474" s="105">
        <v>421.05264</v>
      </c>
      <c r="H474" s="98"/>
    </row>
    <row r="475" spans="1:8" ht="15.75" outlineLevel="2">
      <c r="A475" s="100" t="s">
        <v>1103</v>
      </c>
      <c r="B475" s="100" t="s">
        <v>26</v>
      </c>
      <c r="C475" s="100" t="s">
        <v>1089</v>
      </c>
      <c r="D475" s="100" t="s">
        <v>1089</v>
      </c>
      <c r="E475" s="100" t="s">
        <v>140</v>
      </c>
      <c r="F475" s="101"/>
      <c r="G475" s="105">
        <v>714.1365</v>
      </c>
      <c r="H475" s="98"/>
    </row>
    <row r="476" spans="1:8" ht="63" outlineLevel="3">
      <c r="A476" s="100" t="s">
        <v>1104</v>
      </c>
      <c r="B476" s="100" t="s">
        <v>26</v>
      </c>
      <c r="C476" s="100" t="s">
        <v>1089</v>
      </c>
      <c r="D476" s="100" t="s">
        <v>1089</v>
      </c>
      <c r="E476" s="100" t="s">
        <v>1105</v>
      </c>
      <c r="F476" s="101"/>
      <c r="G476" s="105">
        <v>714.1365</v>
      </c>
      <c r="H476" s="98"/>
    </row>
    <row r="477" spans="1:8" ht="15.75" outlineLevel="4">
      <c r="A477" s="100" t="s">
        <v>1106</v>
      </c>
      <c r="B477" s="100" t="s">
        <v>26</v>
      </c>
      <c r="C477" s="100" t="s">
        <v>1089</v>
      </c>
      <c r="D477" s="100" t="s">
        <v>1089</v>
      </c>
      <c r="E477" s="100" t="s">
        <v>1107</v>
      </c>
      <c r="F477" s="101"/>
      <c r="G477" s="105">
        <v>714.1365</v>
      </c>
      <c r="H477" s="98"/>
    </row>
    <row r="478" spans="1:8" ht="63" outlineLevel="5">
      <c r="A478" s="100" t="s">
        <v>843</v>
      </c>
      <c r="B478" s="100" t="s">
        <v>26</v>
      </c>
      <c r="C478" s="100" t="s">
        <v>1089</v>
      </c>
      <c r="D478" s="100" t="s">
        <v>1089</v>
      </c>
      <c r="E478" s="100" t="s">
        <v>746</v>
      </c>
      <c r="F478" s="101"/>
      <c r="G478" s="105">
        <v>714.1365</v>
      </c>
      <c r="H478" s="98"/>
    </row>
    <row r="479" spans="1:8" ht="47.25" outlineLevel="6">
      <c r="A479" s="100" t="s">
        <v>827</v>
      </c>
      <c r="B479" s="100" t="s">
        <v>26</v>
      </c>
      <c r="C479" s="100" t="s">
        <v>1089</v>
      </c>
      <c r="D479" s="100" t="s">
        <v>1089</v>
      </c>
      <c r="E479" s="100" t="s">
        <v>746</v>
      </c>
      <c r="F479" s="100" t="s">
        <v>439</v>
      </c>
      <c r="G479" s="105">
        <v>714.1365</v>
      </c>
      <c r="H479" s="98"/>
    </row>
    <row r="480" spans="1:8" ht="15.75" outlineLevel="1">
      <c r="A480" s="100" t="s">
        <v>1191</v>
      </c>
      <c r="B480" s="100" t="s">
        <v>26</v>
      </c>
      <c r="C480" s="100" t="s">
        <v>1192</v>
      </c>
      <c r="D480" s="101"/>
      <c r="E480" s="100" t="s">
        <v>140</v>
      </c>
      <c r="F480" s="101"/>
      <c r="G480" s="105">
        <v>36705.80507</v>
      </c>
      <c r="H480" s="98"/>
    </row>
    <row r="481" spans="1:8" ht="15.75" outlineLevel="2">
      <c r="A481" s="100" t="s">
        <v>1193</v>
      </c>
      <c r="B481" s="100" t="s">
        <v>26</v>
      </c>
      <c r="C481" s="100" t="s">
        <v>1192</v>
      </c>
      <c r="D481" s="100" t="s">
        <v>1128</v>
      </c>
      <c r="E481" s="100" t="s">
        <v>140</v>
      </c>
      <c r="F481" s="101"/>
      <c r="G481" s="105">
        <v>32885.09451</v>
      </c>
      <c r="H481" s="98"/>
    </row>
    <row r="482" spans="1:8" ht="63" outlineLevel="3">
      <c r="A482" s="100" t="s">
        <v>1194</v>
      </c>
      <c r="B482" s="100" t="s">
        <v>26</v>
      </c>
      <c r="C482" s="100" t="s">
        <v>1192</v>
      </c>
      <c r="D482" s="100" t="s">
        <v>1128</v>
      </c>
      <c r="E482" s="100" t="s">
        <v>1195</v>
      </c>
      <c r="F482" s="101"/>
      <c r="G482" s="105">
        <v>32885.09451</v>
      </c>
      <c r="H482" s="98"/>
    </row>
    <row r="483" spans="1:8" ht="31.5" outlineLevel="4">
      <c r="A483" s="100" t="s">
        <v>1196</v>
      </c>
      <c r="B483" s="100" t="s">
        <v>26</v>
      </c>
      <c r="C483" s="100" t="s">
        <v>1192</v>
      </c>
      <c r="D483" s="100" t="s">
        <v>1128</v>
      </c>
      <c r="E483" s="100" t="s">
        <v>1197</v>
      </c>
      <c r="F483" s="101"/>
      <c r="G483" s="105">
        <v>17220.5639</v>
      </c>
      <c r="H483" s="98"/>
    </row>
    <row r="484" spans="1:8" ht="94.5" outlineLevel="5">
      <c r="A484" s="100" t="s">
        <v>977</v>
      </c>
      <c r="B484" s="100" t="s">
        <v>26</v>
      </c>
      <c r="C484" s="100" t="s">
        <v>1192</v>
      </c>
      <c r="D484" s="100" t="s">
        <v>1128</v>
      </c>
      <c r="E484" s="100" t="s">
        <v>286</v>
      </c>
      <c r="F484" s="101"/>
      <c r="G484" s="105">
        <v>352.26132</v>
      </c>
      <c r="H484" s="98"/>
    </row>
    <row r="485" spans="1:8" ht="47.25" outlineLevel="6">
      <c r="A485" s="100" t="s">
        <v>827</v>
      </c>
      <c r="B485" s="100" t="s">
        <v>26</v>
      </c>
      <c r="C485" s="100" t="s">
        <v>1192</v>
      </c>
      <c r="D485" s="100" t="s">
        <v>1128</v>
      </c>
      <c r="E485" s="100" t="s">
        <v>286</v>
      </c>
      <c r="F485" s="100" t="s">
        <v>439</v>
      </c>
      <c r="G485" s="105">
        <v>352.26132</v>
      </c>
      <c r="H485" s="98"/>
    </row>
    <row r="486" spans="1:8" ht="94.5" outlineLevel="5">
      <c r="A486" s="100" t="s">
        <v>978</v>
      </c>
      <c r="B486" s="100" t="s">
        <v>26</v>
      </c>
      <c r="C486" s="100" t="s">
        <v>1192</v>
      </c>
      <c r="D486" s="100" t="s">
        <v>1128</v>
      </c>
      <c r="E486" s="100" t="s">
        <v>287</v>
      </c>
      <c r="F486" s="101"/>
      <c r="G486" s="105">
        <v>824</v>
      </c>
      <c r="H486" s="98"/>
    </row>
    <row r="487" spans="1:8" ht="47.25" outlineLevel="6">
      <c r="A487" s="100" t="s">
        <v>831</v>
      </c>
      <c r="B487" s="100" t="s">
        <v>26</v>
      </c>
      <c r="C487" s="100" t="s">
        <v>1192</v>
      </c>
      <c r="D487" s="100" t="s">
        <v>1128</v>
      </c>
      <c r="E487" s="100" t="s">
        <v>287</v>
      </c>
      <c r="F487" s="100" t="s">
        <v>440</v>
      </c>
      <c r="G487" s="105">
        <v>824</v>
      </c>
      <c r="H487" s="98"/>
    </row>
    <row r="488" spans="1:8" ht="63" outlineLevel="5">
      <c r="A488" s="100" t="s">
        <v>979</v>
      </c>
      <c r="B488" s="100" t="s">
        <v>26</v>
      </c>
      <c r="C488" s="100" t="s">
        <v>1192</v>
      </c>
      <c r="D488" s="100" t="s">
        <v>1128</v>
      </c>
      <c r="E488" s="100" t="s">
        <v>980</v>
      </c>
      <c r="F488" s="101"/>
      <c r="G488" s="105">
        <v>244.58211</v>
      </c>
      <c r="H488" s="98"/>
    </row>
    <row r="489" spans="1:8" ht="47.25" outlineLevel="6">
      <c r="A489" s="100" t="s">
        <v>827</v>
      </c>
      <c r="B489" s="100" t="s">
        <v>26</v>
      </c>
      <c r="C489" s="100" t="s">
        <v>1192</v>
      </c>
      <c r="D489" s="100" t="s">
        <v>1128</v>
      </c>
      <c r="E489" s="100" t="s">
        <v>980</v>
      </c>
      <c r="F489" s="100" t="s">
        <v>439</v>
      </c>
      <c r="G489" s="105">
        <v>244.58211</v>
      </c>
      <c r="H489" s="98"/>
    </row>
    <row r="490" spans="1:8" ht="47.25" outlineLevel="5">
      <c r="A490" s="100" t="s">
        <v>839</v>
      </c>
      <c r="B490" s="100" t="s">
        <v>26</v>
      </c>
      <c r="C490" s="100" t="s">
        <v>1192</v>
      </c>
      <c r="D490" s="100" t="s">
        <v>1128</v>
      </c>
      <c r="E490" s="100" t="s">
        <v>477</v>
      </c>
      <c r="F490" s="101"/>
      <c r="G490" s="105">
        <v>1025.01599</v>
      </c>
      <c r="H490" s="98"/>
    </row>
    <row r="491" spans="1:8" ht="47.25" outlineLevel="6">
      <c r="A491" s="100" t="s">
        <v>827</v>
      </c>
      <c r="B491" s="100" t="s">
        <v>26</v>
      </c>
      <c r="C491" s="100" t="s">
        <v>1192</v>
      </c>
      <c r="D491" s="100" t="s">
        <v>1128</v>
      </c>
      <c r="E491" s="100" t="s">
        <v>477</v>
      </c>
      <c r="F491" s="100" t="s">
        <v>439</v>
      </c>
      <c r="G491" s="105">
        <v>1025.01599</v>
      </c>
      <c r="H491" s="98"/>
    </row>
    <row r="492" spans="1:8" ht="47.25" outlineLevel="5">
      <c r="A492" s="100" t="s">
        <v>981</v>
      </c>
      <c r="B492" s="100" t="s">
        <v>26</v>
      </c>
      <c r="C492" s="100" t="s">
        <v>1192</v>
      </c>
      <c r="D492" s="100" t="s">
        <v>1128</v>
      </c>
      <c r="E492" s="100" t="s">
        <v>478</v>
      </c>
      <c r="F492" s="101"/>
      <c r="G492" s="105">
        <v>400</v>
      </c>
      <c r="H492" s="98"/>
    </row>
    <row r="493" spans="1:8" ht="47.25" outlineLevel="6">
      <c r="A493" s="100" t="s">
        <v>831</v>
      </c>
      <c r="B493" s="100" t="s">
        <v>26</v>
      </c>
      <c r="C493" s="100" t="s">
        <v>1192</v>
      </c>
      <c r="D493" s="100" t="s">
        <v>1128</v>
      </c>
      <c r="E493" s="100" t="s">
        <v>478</v>
      </c>
      <c r="F493" s="100" t="s">
        <v>440</v>
      </c>
      <c r="G493" s="105">
        <v>228</v>
      </c>
      <c r="H493" s="98"/>
    </row>
    <row r="494" spans="1:8" ht="47.25" outlineLevel="6">
      <c r="A494" s="100" t="s">
        <v>827</v>
      </c>
      <c r="B494" s="100" t="s">
        <v>26</v>
      </c>
      <c r="C494" s="100" t="s">
        <v>1192</v>
      </c>
      <c r="D494" s="100" t="s">
        <v>1128</v>
      </c>
      <c r="E494" s="100" t="s">
        <v>478</v>
      </c>
      <c r="F494" s="100" t="s">
        <v>439</v>
      </c>
      <c r="G494" s="105">
        <v>172</v>
      </c>
      <c r="H494" s="98"/>
    </row>
    <row r="495" spans="1:8" ht="63" outlineLevel="5">
      <c r="A495" s="100" t="s">
        <v>982</v>
      </c>
      <c r="B495" s="100" t="s">
        <v>26</v>
      </c>
      <c r="C495" s="100" t="s">
        <v>1192</v>
      </c>
      <c r="D495" s="100" t="s">
        <v>1128</v>
      </c>
      <c r="E495" s="100" t="s">
        <v>479</v>
      </c>
      <c r="F495" s="101"/>
      <c r="G495" s="105">
        <v>9</v>
      </c>
      <c r="H495" s="98"/>
    </row>
    <row r="496" spans="1:8" ht="47.25" outlineLevel="6">
      <c r="A496" s="100" t="s">
        <v>831</v>
      </c>
      <c r="B496" s="100" t="s">
        <v>26</v>
      </c>
      <c r="C496" s="100" t="s">
        <v>1192</v>
      </c>
      <c r="D496" s="100" t="s">
        <v>1128</v>
      </c>
      <c r="E496" s="100" t="s">
        <v>479</v>
      </c>
      <c r="F496" s="100" t="s">
        <v>440</v>
      </c>
      <c r="G496" s="105">
        <v>9</v>
      </c>
      <c r="H496" s="98"/>
    </row>
    <row r="497" spans="1:8" ht="15.75" outlineLevel="5">
      <c r="A497" s="100" t="s">
        <v>983</v>
      </c>
      <c r="B497" s="100" t="s">
        <v>26</v>
      </c>
      <c r="C497" s="100" t="s">
        <v>1192</v>
      </c>
      <c r="D497" s="100" t="s">
        <v>1128</v>
      </c>
      <c r="E497" s="100" t="s">
        <v>984</v>
      </c>
      <c r="F497" s="101"/>
      <c r="G497" s="105">
        <v>300</v>
      </c>
      <c r="H497" s="98"/>
    </row>
    <row r="498" spans="1:8" ht="47.25" outlineLevel="6">
      <c r="A498" s="100" t="s">
        <v>827</v>
      </c>
      <c r="B498" s="100" t="s">
        <v>26</v>
      </c>
      <c r="C498" s="100" t="s">
        <v>1192</v>
      </c>
      <c r="D498" s="100" t="s">
        <v>1128</v>
      </c>
      <c r="E498" s="100" t="s">
        <v>984</v>
      </c>
      <c r="F498" s="100" t="s">
        <v>439</v>
      </c>
      <c r="G498" s="105">
        <v>300</v>
      </c>
      <c r="H498" s="98"/>
    </row>
    <row r="499" spans="1:8" ht="31.5" outlineLevel="5">
      <c r="A499" s="100" t="s">
        <v>826</v>
      </c>
      <c r="B499" s="100" t="s">
        <v>26</v>
      </c>
      <c r="C499" s="100" t="s">
        <v>1192</v>
      </c>
      <c r="D499" s="100" t="s">
        <v>1128</v>
      </c>
      <c r="E499" s="100" t="s">
        <v>758</v>
      </c>
      <c r="F499" s="101"/>
      <c r="G499" s="105">
        <v>3687.62148</v>
      </c>
      <c r="H499" s="98"/>
    </row>
    <row r="500" spans="1:8" ht="47.25" outlineLevel="6">
      <c r="A500" s="100" t="s">
        <v>827</v>
      </c>
      <c r="B500" s="100" t="s">
        <v>26</v>
      </c>
      <c r="C500" s="100" t="s">
        <v>1192</v>
      </c>
      <c r="D500" s="100" t="s">
        <v>1128</v>
      </c>
      <c r="E500" s="100" t="s">
        <v>758</v>
      </c>
      <c r="F500" s="100" t="s">
        <v>439</v>
      </c>
      <c r="G500" s="105">
        <v>3687.62148</v>
      </c>
      <c r="H500" s="98"/>
    </row>
    <row r="501" spans="1:8" ht="31.5" outlineLevel="5">
      <c r="A501" s="100" t="s">
        <v>985</v>
      </c>
      <c r="B501" s="100" t="s">
        <v>26</v>
      </c>
      <c r="C501" s="100" t="s">
        <v>1192</v>
      </c>
      <c r="D501" s="100" t="s">
        <v>1128</v>
      </c>
      <c r="E501" s="100" t="s">
        <v>759</v>
      </c>
      <c r="F501" s="101"/>
      <c r="G501" s="105">
        <v>10378.083</v>
      </c>
      <c r="H501" s="98"/>
    </row>
    <row r="502" spans="1:8" ht="47.25" outlineLevel="6">
      <c r="A502" s="100" t="s">
        <v>827</v>
      </c>
      <c r="B502" s="100" t="s">
        <v>26</v>
      </c>
      <c r="C502" s="100" t="s">
        <v>1192</v>
      </c>
      <c r="D502" s="100" t="s">
        <v>1128</v>
      </c>
      <c r="E502" s="100" t="s">
        <v>759</v>
      </c>
      <c r="F502" s="100" t="s">
        <v>439</v>
      </c>
      <c r="G502" s="105">
        <v>10378.083</v>
      </c>
      <c r="H502" s="98"/>
    </row>
    <row r="503" spans="1:8" ht="31.5" outlineLevel="4">
      <c r="A503" s="100" t="s">
        <v>1198</v>
      </c>
      <c r="B503" s="100" t="s">
        <v>26</v>
      </c>
      <c r="C503" s="100" t="s">
        <v>1192</v>
      </c>
      <c r="D503" s="100" t="s">
        <v>1128</v>
      </c>
      <c r="E503" s="100" t="s">
        <v>1199</v>
      </c>
      <c r="F503" s="101"/>
      <c r="G503" s="105">
        <v>15664.53061</v>
      </c>
      <c r="H503" s="98"/>
    </row>
    <row r="504" spans="1:8" ht="31.5" outlineLevel="5">
      <c r="A504" s="100" t="s">
        <v>826</v>
      </c>
      <c r="B504" s="100" t="s">
        <v>26</v>
      </c>
      <c r="C504" s="100" t="s">
        <v>1192</v>
      </c>
      <c r="D504" s="100" t="s">
        <v>1128</v>
      </c>
      <c r="E504" s="100" t="s">
        <v>480</v>
      </c>
      <c r="F504" s="101"/>
      <c r="G504" s="105">
        <v>1251.75069</v>
      </c>
      <c r="H504" s="98"/>
    </row>
    <row r="505" spans="1:8" ht="47.25" outlineLevel="6">
      <c r="A505" s="100" t="s">
        <v>827</v>
      </c>
      <c r="B505" s="100" t="s">
        <v>26</v>
      </c>
      <c r="C505" s="100" t="s">
        <v>1192</v>
      </c>
      <c r="D505" s="100" t="s">
        <v>1128</v>
      </c>
      <c r="E505" s="100" t="s">
        <v>480</v>
      </c>
      <c r="F505" s="100" t="s">
        <v>439</v>
      </c>
      <c r="G505" s="105">
        <v>1251.75069</v>
      </c>
      <c r="H505" s="98"/>
    </row>
    <row r="506" spans="1:8" ht="47.25" outlineLevel="5">
      <c r="A506" s="100" t="s">
        <v>972</v>
      </c>
      <c r="B506" s="100" t="s">
        <v>26</v>
      </c>
      <c r="C506" s="100" t="s">
        <v>1192</v>
      </c>
      <c r="D506" s="100" t="s">
        <v>1128</v>
      </c>
      <c r="E506" s="100" t="s">
        <v>481</v>
      </c>
      <c r="F506" s="101"/>
      <c r="G506" s="105">
        <v>160</v>
      </c>
      <c r="H506" s="98"/>
    </row>
    <row r="507" spans="1:8" ht="47.25" outlineLevel="6">
      <c r="A507" s="100" t="s">
        <v>827</v>
      </c>
      <c r="B507" s="100" t="s">
        <v>26</v>
      </c>
      <c r="C507" s="100" t="s">
        <v>1192</v>
      </c>
      <c r="D507" s="100" t="s">
        <v>1128</v>
      </c>
      <c r="E507" s="100" t="s">
        <v>481</v>
      </c>
      <c r="F507" s="100" t="s">
        <v>439</v>
      </c>
      <c r="G507" s="105">
        <v>160</v>
      </c>
      <c r="H507" s="98"/>
    </row>
    <row r="508" spans="1:8" ht="47.25" outlineLevel="5">
      <c r="A508" s="100" t="s">
        <v>839</v>
      </c>
      <c r="B508" s="100" t="s">
        <v>26</v>
      </c>
      <c r="C508" s="100" t="s">
        <v>1192</v>
      </c>
      <c r="D508" s="100" t="s">
        <v>1128</v>
      </c>
      <c r="E508" s="100" t="s">
        <v>760</v>
      </c>
      <c r="F508" s="101"/>
      <c r="G508" s="105">
        <v>90</v>
      </c>
      <c r="H508" s="98"/>
    </row>
    <row r="509" spans="1:8" ht="47.25" outlineLevel="6">
      <c r="A509" s="100" t="s">
        <v>827</v>
      </c>
      <c r="B509" s="100" t="s">
        <v>26</v>
      </c>
      <c r="C509" s="100" t="s">
        <v>1192</v>
      </c>
      <c r="D509" s="100" t="s">
        <v>1128</v>
      </c>
      <c r="E509" s="100" t="s">
        <v>760</v>
      </c>
      <c r="F509" s="100" t="s">
        <v>439</v>
      </c>
      <c r="G509" s="105">
        <v>90</v>
      </c>
      <c r="H509" s="98"/>
    </row>
    <row r="510" spans="1:8" ht="47.25" outlineLevel="5">
      <c r="A510" s="100" t="s">
        <v>986</v>
      </c>
      <c r="B510" s="100" t="s">
        <v>26</v>
      </c>
      <c r="C510" s="100" t="s">
        <v>1192</v>
      </c>
      <c r="D510" s="100" t="s">
        <v>1128</v>
      </c>
      <c r="E510" s="100" t="s">
        <v>246</v>
      </c>
      <c r="F510" s="101"/>
      <c r="G510" s="105">
        <v>13776.65001</v>
      </c>
      <c r="H510" s="98"/>
    </row>
    <row r="511" spans="1:8" ht="47.25" outlineLevel="6">
      <c r="A511" s="100" t="s">
        <v>827</v>
      </c>
      <c r="B511" s="100" t="s">
        <v>26</v>
      </c>
      <c r="C511" s="100" t="s">
        <v>1192</v>
      </c>
      <c r="D511" s="100" t="s">
        <v>1128</v>
      </c>
      <c r="E511" s="100" t="s">
        <v>246</v>
      </c>
      <c r="F511" s="100" t="s">
        <v>439</v>
      </c>
      <c r="G511" s="105">
        <v>13776.65001</v>
      </c>
      <c r="H511" s="98"/>
    </row>
    <row r="512" spans="1:8" ht="63" outlineLevel="5">
      <c r="A512" s="100" t="s">
        <v>974</v>
      </c>
      <c r="B512" s="100" t="s">
        <v>26</v>
      </c>
      <c r="C512" s="100" t="s">
        <v>1192</v>
      </c>
      <c r="D512" s="100" t="s">
        <v>1128</v>
      </c>
      <c r="E512" s="100" t="s">
        <v>761</v>
      </c>
      <c r="F512" s="101"/>
      <c r="G512" s="105">
        <v>386.12991</v>
      </c>
      <c r="H512" s="98"/>
    </row>
    <row r="513" spans="1:8" ht="47.25" outlineLevel="6">
      <c r="A513" s="100" t="s">
        <v>827</v>
      </c>
      <c r="B513" s="100" t="s">
        <v>26</v>
      </c>
      <c r="C513" s="100" t="s">
        <v>1192</v>
      </c>
      <c r="D513" s="100" t="s">
        <v>1128</v>
      </c>
      <c r="E513" s="100" t="s">
        <v>761</v>
      </c>
      <c r="F513" s="100" t="s">
        <v>439</v>
      </c>
      <c r="G513" s="105">
        <v>386.12991</v>
      </c>
      <c r="H513" s="98"/>
    </row>
    <row r="514" spans="1:8" ht="31.5" outlineLevel="2">
      <c r="A514" s="100" t="s">
        <v>1200</v>
      </c>
      <c r="B514" s="100" t="s">
        <v>26</v>
      </c>
      <c r="C514" s="100" t="s">
        <v>1192</v>
      </c>
      <c r="D514" s="100" t="s">
        <v>1081</v>
      </c>
      <c r="E514" s="100" t="s">
        <v>140</v>
      </c>
      <c r="F514" s="101"/>
      <c r="G514" s="105">
        <v>3820.71056</v>
      </c>
      <c r="H514" s="98"/>
    </row>
    <row r="515" spans="1:8" ht="63" outlineLevel="3">
      <c r="A515" s="100" t="s">
        <v>1194</v>
      </c>
      <c r="B515" s="100" t="s">
        <v>26</v>
      </c>
      <c r="C515" s="100" t="s">
        <v>1192</v>
      </c>
      <c r="D515" s="100" t="s">
        <v>1081</v>
      </c>
      <c r="E515" s="100" t="s">
        <v>1195</v>
      </c>
      <c r="F515" s="101"/>
      <c r="G515" s="105">
        <v>3809.52056</v>
      </c>
      <c r="H515" s="98"/>
    </row>
    <row r="516" spans="1:8" ht="63" outlineLevel="4">
      <c r="A516" s="100" t="s">
        <v>1114</v>
      </c>
      <c r="B516" s="100" t="s">
        <v>26</v>
      </c>
      <c r="C516" s="100" t="s">
        <v>1192</v>
      </c>
      <c r="D516" s="100" t="s">
        <v>1081</v>
      </c>
      <c r="E516" s="100" t="s">
        <v>1201</v>
      </c>
      <c r="F516" s="101"/>
      <c r="G516" s="105">
        <v>3809.52056</v>
      </c>
      <c r="H516" s="98"/>
    </row>
    <row r="517" spans="1:8" ht="63" outlineLevel="5">
      <c r="A517" s="100" t="s">
        <v>854</v>
      </c>
      <c r="B517" s="100" t="s">
        <v>26</v>
      </c>
      <c r="C517" s="100" t="s">
        <v>1192</v>
      </c>
      <c r="D517" s="100" t="s">
        <v>1081</v>
      </c>
      <c r="E517" s="100" t="s">
        <v>482</v>
      </c>
      <c r="F517" s="101"/>
      <c r="G517" s="105">
        <v>3809.52056</v>
      </c>
      <c r="H517" s="98"/>
    </row>
    <row r="518" spans="1:8" ht="94.5" outlineLevel="6">
      <c r="A518" s="100" t="s">
        <v>855</v>
      </c>
      <c r="B518" s="100" t="s">
        <v>26</v>
      </c>
      <c r="C518" s="100" t="s">
        <v>1192</v>
      </c>
      <c r="D518" s="100" t="s">
        <v>1081</v>
      </c>
      <c r="E518" s="100" t="s">
        <v>482</v>
      </c>
      <c r="F518" s="100" t="s">
        <v>453</v>
      </c>
      <c r="G518" s="105">
        <v>3624.65475</v>
      </c>
      <c r="H518" s="98"/>
    </row>
    <row r="519" spans="1:8" ht="47.25" outlineLevel="6">
      <c r="A519" s="100" t="s">
        <v>831</v>
      </c>
      <c r="B519" s="100" t="s">
        <v>26</v>
      </c>
      <c r="C519" s="100" t="s">
        <v>1192</v>
      </c>
      <c r="D519" s="100" t="s">
        <v>1081</v>
      </c>
      <c r="E519" s="100" t="s">
        <v>482</v>
      </c>
      <c r="F519" s="100" t="s">
        <v>440</v>
      </c>
      <c r="G519" s="105">
        <v>184.08081</v>
      </c>
      <c r="H519" s="98"/>
    </row>
    <row r="520" spans="1:8" ht="15.75" outlineLevel="6">
      <c r="A520" s="100" t="s">
        <v>856</v>
      </c>
      <c r="B520" s="100" t="s">
        <v>26</v>
      </c>
      <c r="C520" s="100" t="s">
        <v>1192</v>
      </c>
      <c r="D520" s="100" t="s">
        <v>1081</v>
      </c>
      <c r="E520" s="100" t="s">
        <v>482</v>
      </c>
      <c r="F520" s="100" t="s">
        <v>447</v>
      </c>
      <c r="G520" s="105">
        <v>0.785</v>
      </c>
      <c r="H520" s="98"/>
    </row>
    <row r="521" spans="1:8" ht="47.25" outlineLevel="3">
      <c r="A521" s="100" t="s">
        <v>1100</v>
      </c>
      <c r="B521" s="100" t="s">
        <v>26</v>
      </c>
      <c r="C521" s="100" t="s">
        <v>1192</v>
      </c>
      <c r="D521" s="100" t="s">
        <v>1081</v>
      </c>
      <c r="E521" s="100" t="s">
        <v>447</v>
      </c>
      <c r="F521" s="101"/>
      <c r="G521" s="105">
        <v>11.19</v>
      </c>
      <c r="H521" s="98"/>
    </row>
    <row r="522" spans="1:8" ht="15.75" outlineLevel="4">
      <c r="A522" s="100" t="s">
        <v>1101</v>
      </c>
      <c r="B522" s="100" t="s">
        <v>26</v>
      </c>
      <c r="C522" s="100" t="s">
        <v>1192</v>
      </c>
      <c r="D522" s="100" t="s">
        <v>1081</v>
      </c>
      <c r="E522" s="100" t="s">
        <v>1102</v>
      </c>
      <c r="F522" s="101"/>
      <c r="G522" s="105">
        <v>11.19</v>
      </c>
      <c r="H522" s="98"/>
    </row>
    <row r="523" spans="1:8" ht="47.25" outlineLevel="5">
      <c r="A523" s="100" t="s">
        <v>857</v>
      </c>
      <c r="B523" s="100" t="s">
        <v>26</v>
      </c>
      <c r="C523" s="100" t="s">
        <v>1192</v>
      </c>
      <c r="D523" s="100" t="s">
        <v>1081</v>
      </c>
      <c r="E523" s="100" t="s">
        <v>596</v>
      </c>
      <c r="F523" s="101"/>
      <c r="G523" s="105">
        <v>11.19</v>
      </c>
      <c r="H523" s="98"/>
    </row>
    <row r="524" spans="1:8" ht="47.25" outlineLevel="6">
      <c r="A524" s="100" t="s">
        <v>831</v>
      </c>
      <c r="B524" s="100" t="s">
        <v>26</v>
      </c>
      <c r="C524" s="100" t="s">
        <v>1192</v>
      </c>
      <c r="D524" s="100" t="s">
        <v>1081</v>
      </c>
      <c r="E524" s="100" t="s">
        <v>596</v>
      </c>
      <c r="F524" s="100" t="s">
        <v>440</v>
      </c>
      <c r="G524" s="105">
        <v>11.19</v>
      </c>
      <c r="H524" s="98"/>
    </row>
    <row r="525" spans="1:8" ht="31.5">
      <c r="A525" s="100" t="s">
        <v>1202</v>
      </c>
      <c r="B525" s="100" t="s">
        <v>28</v>
      </c>
      <c r="C525" s="101"/>
      <c r="D525" s="101"/>
      <c r="E525" s="100" t="s">
        <v>140</v>
      </c>
      <c r="F525" s="101"/>
      <c r="G525" s="105">
        <v>279367.50728</v>
      </c>
      <c r="H525" s="98"/>
    </row>
    <row r="526" spans="1:8" ht="15.75" outlineLevel="1">
      <c r="A526" s="100" t="s">
        <v>1066</v>
      </c>
      <c r="B526" s="100" t="s">
        <v>28</v>
      </c>
      <c r="C526" s="100" t="s">
        <v>1067</v>
      </c>
      <c r="D526" s="101"/>
      <c r="E526" s="100" t="s">
        <v>140</v>
      </c>
      <c r="F526" s="101"/>
      <c r="G526" s="105">
        <v>65485.41233</v>
      </c>
      <c r="H526" s="98"/>
    </row>
    <row r="527" spans="1:8" ht="47.25" outlineLevel="2">
      <c r="A527" s="100" t="s">
        <v>1203</v>
      </c>
      <c r="B527" s="100" t="s">
        <v>28</v>
      </c>
      <c r="C527" s="100" t="s">
        <v>1067</v>
      </c>
      <c r="D527" s="100" t="s">
        <v>1128</v>
      </c>
      <c r="E527" s="100" t="s">
        <v>140</v>
      </c>
      <c r="F527" s="101"/>
      <c r="G527" s="105">
        <v>1835.02565</v>
      </c>
      <c r="H527" s="98"/>
    </row>
    <row r="528" spans="1:8" ht="63" outlineLevel="3">
      <c r="A528" s="100" t="s">
        <v>1135</v>
      </c>
      <c r="B528" s="100" t="s">
        <v>28</v>
      </c>
      <c r="C528" s="100" t="s">
        <v>1067</v>
      </c>
      <c r="D528" s="100" t="s">
        <v>1128</v>
      </c>
      <c r="E528" s="100" t="s">
        <v>1136</v>
      </c>
      <c r="F528" s="101"/>
      <c r="G528" s="105">
        <v>1835.02565</v>
      </c>
      <c r="H528" s="98"/>
    </row>
    <row r="529" spans="1:8" ht="63" outlineLevel="4">
      <c r="A529" s="100" t="s">
        <v>1137</v>
      </c>
      <c r="B529" s="100" t="s">
        <v>28</v>
      </c>
      <c r="C529" s="100" t="s">
        <v>1067</v>
      </c>
      <c r="D529" s="100" t="s">
        <v>1128</v>
      </c>
      <c r="E529" s="100" t="s">
        <v>1138</v>
      </c>
      <c r="F529" s="101"/>
      <c r="G529" s="105">
        <v>1835.02565</v>
      </c>
      <c r="H529" s="98"/>
    </row>
    <row r="530" spans="1:8" ht="31.5" outlineLevel="5">
      <c r="A530" s="100" t="s">
        <v>987</v>
      </c>
      <c r="B530" s="100" t="s">
        <v>28</v>
      </c>
      <c r="C530" s="100" t="s">
        <v>1067</v>
      </c>
      <c r="D530" s="100" t="s">
        <v>1128</v>
      </c>
      <c r="E530" s="100" t="s">
        <v>247</v>
      </c>
      <c r="F530" s="101"/>
      <c r="G530" s="105">
        <v>1835.02565</v>
      </c>
      <c r="H530" s="98"/>
    </row>
    <row r="531" spans="1:8" ht="94.5" outlineLevel="6">
      <c r="A531" s="100" t="s">
        <v>855</v>
      </c>
      <c r="B531" s="100" t="s">
        <v>28</v>
      </c>
      <c r="C531" s="100" t="s">
        <v>1067</v>
      </c>
      <c r="D531" s="100" t="s">
        <v>1128</v>
      </c>
      <c r="E531" s="100" t="s">
        <v>247</v>
      </c>
      <c r="F531" s="100" t="s">
        <v>453</v>
      </c>
      <c r="G531" s="105">
        <v>1835.02565</v>
      </c>
      <c r="H531" s="98"/>
    </row>
    <row r="532" spans="1:8" ht="78.75" outlineLevel="2">
      <c r="A532" s="100" t="s">
        <v>1204</v>
      </c>
      <c r="B532" s="100" t="s">
        <v>28</v>
      </c>
      <c r="C532" s="100" t="s">
        <v>1067</v>
      </c>
      <c r="D532" s="100" t="s">
        <v>1075</v>
      </c>
      <c r="E532" s="100" t="s">
        <v>140</v>
      </c>
      <c r="F532" s="101"/>
      <c r="G532" s="105">
        <v>46705.71491</v>
      </c>
      <c r="H532" s="98"/>
    </row>
    <row r="533" spans="1:8" ht="63" outlineLevel="3">
      <c r="A533" s="100" t="s">
        <v>1135</v>
      </c>
      <c r="B533" s="100" t="s">
        <v>28</v>
      </c>
      <c r="C533" s="100" t="s">
        <v>1067</v>
      </c>
      <c r="D533" s="100" t="s">
        <v>1075</v>
      </c>
      <c r="E533" s="100" t="s">
        <v>1136</v>
      </c>
      <c r="F533" s="101"/>
      <c r="G533" s="105">
        <v>46705.71491</v>
      </c>
      <c r="H533" s="98"/>
    </row>
    <row r="534" spans="1:8" ht="63" outlineLevel="4">
      <c r="A534" s="100" t="s">
        <v>1137</v>
      </c>
      <c r="B534" s="100" t="s">
        <v>28</v>
      </c>
      <c r="C534" s="100" t="s">
        <v>1067</v>
      </c>
      <c r="D534" s="100" t="s">
        <v>1075</v>
      </c>
      <c r="E534" s="100" t="s">
        <v>1138</v>
      </c>
      <c r="F534" s="101"/>
      <c r="G534" s="105">
        <v>46705.71491</v>
      </c>
      <c r="H534" s="98"/>
    </row>
    <row r="535" spans="1:8" ht="63" outlineLevel="5">
      <c r="A535" s="100" t="s">
        <v>854</v>
      </c>
      <c r="B535" s="100" t="s">
        <v>28</v>
      </c>
      <c r="C535" s="100" t="s">
        <v>1067</v>
      </c>
      <c r="D535" s="100" t="s">
        <v>1075</v>
      </c>
      <c r="E535" s="100" t="s">
        <v>248</v>
      </c>
      <c r="F535" s="101"/>
      <c r="G535" s="105">
        <v>44929.20075</v>
      </c>
      <c r="H535" s="98"/>
    </row>
    <row r="536" spans="1:8" ht="94.5" outlineLevel="6">
      <c r="A536" s="100" t="s">
        <v>855</v>
      </c>
      <c r="B536" s="100" t="s">
        <v>28</v>
      </c>
      <c r="C536" s="100" t="s">
        <v>1067</v>
      </c>
      <c r="D536" s="100" t="s">
        <v>1075</v>
      </c>
      <c r="E536" s="100" t="s">
        <v>248</v>
      </c>
      <c r="F536" s="100" t="s">
        <v>453</v>
      </c>
      <c r="G536" s="105">
        <v>44479.20459</v>
      </c>
      <c r="H536" s="98"/>
    </row>
    <row r="537" spans="1:8" ht="47.25" outlineLevel="6">
      <c r="A537" s="100" t="s">
        <v>831</v>
      </c>
      <c r="B537" s="100" t="s">
        <v>28</v>
      </c>
      <c r="C537" s="100" t="s">
        <v>1067</v>
      </c>
      <c r="D537" s="100" t="s">
        <v>1075</v>
      </c>
      <c r="E537" s="100" t="s">
        <v>248</v>
      </c>
      <c r="F537" s="100" t="s">
        <v>440</v>
      </c>
      <c r="G537" s="105">
        <v>201.66316</v>
      </c>
      <c r="H537" s="98"/>
    </row>
    <row r="538" spans="1:8" ht="15.75" outlineLevel="6">
      <c r="A538" s="100" t="s">
        <v>856</v>
      </c>
      <c r="B538" s="100" t="s">
        <v>28</v>
      </c>
      <c r="C538" s="100" t="s">
        <v>1067</v>
      </c>
      <c r="D538" s="100" t="s">
        <v>1075</v>
      </c>
      <c r="E538" s="100" t="s">
        <v>248</v>
      </c>
      <c r="F538" s="100" t="s">
        <v>447</v>
      </c>
      <c r="G538" s="105">
        <v>248.333</v>
      </c>
      <c r="H538" s="98"/>
    </row>
    <row r="539" spans="1:8" ht="63" outlineLevel="5">
      <c r="A539" s="100" t="s">
        <v>988</v>
      </c>
      <c r="B539" s="100" t="s">
        <v>28</v>
      </c>
      <c r="C539" s="100" t="s">
        <v>1067</v>
      </c>
      <c r="D539" s="100" t="s">
        <v>1075</v>
      </c>
      <c r="E539" s="100" t="s">
        <v>250</v>
      </c>
      <c r="F539" s="101"/>
      <c r="G539" s="105">
        <v>1776.51416</v>
      </c>
      <c r="H539" s="98"/>
    </row>
    <row r="540" spans="1:8" ht="94.5" outlineLevel="6">
      <c r="A540" s="100" t="s">
        <v>855</v>
      </c>
      <c r="B540" s="100" t="s">
        <v>28</v>
      </c>
      <c r="C540" s="100" t="s">
        <v>1067</v>
      </c>
      <c r="D540" s="100" t="s">
        <v>1075</v>
      </c>
      <c r="E540" s="100" t="s">
        <v>250</v>
      </c>
      <c r="F540" s="100" t="s">
        <v>453</v>
      </c>
      <c r="G540" s="105">
        <v>1542.69608</v>
      </c>
      <c r="H540" s="98"/>
    </row>
    <row r="541" spans="1:8" ht="47.25" outlineLevel="6">
      <c r="A541" s="100" t="s">
        <v>831</v>
      </c>
      <c r="B541" s="100" t="s">
        <v>28</v>
      </c>
      <c r="C541" s="100" t="s">
        <v>1067</v>
      </c>
      <c r="D541" s="100" t="s">
        <v>1075</v>
      </c>
      <c r="E541" s="100" t="s">
        <v>250</v>
      </c>
      <c r="F541" s="100" t="s">
        <v>440</v>
      </c>
      <c r="G541" s="105">
        <v>233.81808</v>
      </c>
      <c r="H541" s="98"/>
    </row>
    <row r="542" spans="1:8" ht="15.75" outlineLevel="2">
      <c r="A542" s="100" t="s">
        <v>1205</v>
      </c>
      <c r="B542" s="100" t="s">
        <v>28</v>
      </c>
      <c r="C542" s="100" t="s">
        <v>1067</v>
      </c>
      <c r="D542" s="100" t="s">
        <v>1081</v>
      </c>
      <c r="E542" s="100" t="s">
        <v>140</v>
      </c>
      <c r="F542" s="101"/>
      <c r="G542" s="105">
        <v>170.9024</v>
      </c>
      <c r="H542" s="98"/>
    </row>
    <row r="543" spans="1:8" ht="78.75" outlineLevel="3">
      <c r="A543" s="100" t="s">
        <v>1206</v>
      </c>
      <c r="B543" s="100" t="s">
        <v>28</v>
      </c>
      <c r="C543" s="100" t="s">
        <v>1067</v>
      </c>
      <c r="D543" s="100" t="s">
        <v>1081</v>
      </c>
      <c r="E543" s="100" t="s">
        <v>1207</v>
      </c>
      <c r="F543" s="101"/>
      <c r="G543" s="105">
        <v>170.9024</v>
      </c>
      <c r="H543" s="98"/>
    </row>
    <row r="544" spans="1:8" ht="15.75" outlineLevel="4">
      <c r="A544" s="100" t="s">
        <v>1101</v>
      </c>
      <c r="B544" s="100" t="s">
        <v>28</v>
      </c>
      <c r="C544" s="100" t="s">
        <v>1067</v>
      </c>
      <c r="D544" s="100" t="s">
        <v>1081</v>
      </c>
      <c r="E544" s="100" t="s">
        <v>1208</v>
      </c>
      <c r="F544" s="101"/>
      <c r="G544" s="105">
        <v>170.9024</v>
      </c>
      <c r="H544" s="98"/>
    </row>
    <row r="545" spans="1:8" ht="78.75" outlineLevel="5">
      <c r="A545" s="100" t="s">
        <v>989</v>
      </c>
      <c r="B545" s="100" t="s">
        <v>28</v>
      </c>
      <c r="C545" s="100" t="s">
        <v>1067</v>
      </c>
      <c r="D545" s="100" t="s">
        <v>1081</v>
      </c>
      <c r="E545" s="100" t="s">
        <v>252</v>
      </c>
      <c r="F545" s="101"/>
      <c r="G545" s="105">
        <v>170.9024</v>
      </c>
      <c r="H545" s="98"/>
    </row>
    <row r="546" spans="1:8" ht="47.25" outlineLevel="6">
      <c r="A546" s="100" t="s">
        <v>831</v>
      </c>
      <c r="B546" s="100" t="s">
        <v>28</v>
      </c>
      <c r="C546" s="100" t="s">
        <v>1067</v>
      </c>
      <c r="D546" s="100" t="s">
        <v>1081</v>
      </c>
      <c r="E546" s="100" t="s">
        <v>252</v>
      </c>
      <c r="F546" s="100" t="s">
        <v>440</v>
      </c>
      <c r="G546" s="105">
        <v>170.9024</v>
      </c>
      <c r="H546" s="98"/>
    </row>
    <row r="547" spans="1:8" ht="31.5" outlineLevel="2">
      <c r="A547" s="100" t="s">
        <v>1209</v>
      </c>
      <c r="B547" s="100" t="s">
        <v>28</v>
      </c>
      <c r="C547" s="100" t="s">
        <v>1067</v>
      </c>
      <c r="D547" s="100" t="s">
        <v>1089</v>
      </c>
      <c r="E547" s="100" t="s">
        <v>140</v>
      </c>
      <c r="F547" s="101"/>
      <c r="G547" s="105">
        <v>720.213</v>
      </c>
      <c r="H547" s="98"/>
    </row>
    <row r="548" spans="1:8" ht="78.75" outlineLevel="3">
      <c r="A548" s="100" t="s">
        <v>1210</v>
      </c>
      <c r="B548" s="100" t="s">
        <v>28</v>
      </c>
      <c r="C548" s="100" t="s">
        <v>1067</v>
      </c>
      <c r="D548" s="100" t="s">
        <v>1089</v>
      </c>
      <c r="E548" s="100" t="s">
        <v>1211</v>
      </c>
      <c r="F548" s="101"/>
      <c r="G548" s="105">
        <v>720.213</v>
      </c>
      <c r="H548" s="98"/>
    </row>
    <row r="549" spans="1:8" ht="47.25" outlineLevel="4">
      <c r="A549" s="100" t="s">
        <v>1212</v>
      </c>
      <c r="B549" s="100" t="s">
        <v>28</v>
      </c>
      <c r="C549" s="100" t="s">
        <v>1067</v>
      </c>
      <c r="D549" s="100" t="s">
        <v>1089</v>
      </c>
      <c r="E549" s="100" t="s">
        <v>1213</v>
      </c>
      <c r="F549" s="101"/>
      <c r="G549" s="105">
        <v>720.213</v>
      </c>
      <c r="H549" s="98"/>
    </row>
    <row r="550" spans="1:8" ht="47.25" outlineLevel="5">
      <c r="A550" s="100" t="s">
        <v>990</v>
      </c>
      <c r="B550" s="100" t="s">
        <v>28</v>
      </c>
      <c r="C550" s="100" t="s">
        <v>1067</v>
      </c>
      <c r="D550" s="100" t="s">
        <v>1089</v>
      </c>
      <c r="E550" s="100" t="s">
        <v>601</v>
      </c>
      <c r="F550" s="101"/>
      <c r="G550" s="105">
        <v>720.213</v>
      </c>
      <c r="H550" s="98"/>
    </row>
    <row r="551" spans="1:8" ht="15.75" outlineLevel="6">
      <c r="A551" s="100" t="s">
        <v>856</v>
      </c>
      <c r="B551" s="100" t="s">
        <v>28</v>
      </c>
      <c r="C551" s="100" t="s">
        <v>1067</v>
      </c>
      <c r="D551" s="100" t="s">
        <v>1089</v>
      </c>
      <c r="E551" s="100" t="s">
        <v>601</v>
      </c>
      <c r="F551" s="100" t="s">
        <v>447</v>
      </c>
      <c r="G551" s="105">
        <v>720.213</v>
      </c>
      <c r="H551" s="98"/>
    </row>
    <row r="552" spans="1:8" ht="15.75" outlineLevel="2">
      <c r="A552" s="100" t="s">
        <v>1068</v>
      </c>
      <c r="B552" s="100" t="s">
        <v>28</v>
      </c>
      <c r="C552" s="100" t="s">
        <v>1067</v>
      </c>
      <c r="D552" s="100" t="s">
        <v>1069</v>
      </c>
      <c r="E552" s="100" t="s">
        <v>140</v>
      </c>
      <c r="F552" s="101"/>
      <c r="G552" s="105">
        <v>16053.55637</v>
      </c>
      <c r="H552" s="98"/>
    </row>
    <row r="553" spans="1:8" ht="63" outlineLevel="3">
      <c r="A553" s="100" t="s">
        <v>1104</v>
      </c>
      <c r="B553" s="100" t="s">
        <v>28</v>
      </c>
      <c r="C553" s="100" t="s">
        <v>1067</v>
      </c>
      <c r="D553" s="100" t="s">
        <v>1069</v>
      </c>
      <c r="E553" s="100" t="s">
        <v>1105</v>
      </c>
      <c r="F553" s="101"/>
      <c r="G553" s="105">
        <v>168.5</v>
      </c>
      <c r="H553" s="98"/>
    </row>
    <row r="554" spans="1:8" ht="47.25" outlineLevel="4">
      <c r="A554" s="100" t="s">
        <v>1119</v>
      </c>
      <c r="B554" s="100" t="s">
        <v>28</v>
      </c>
      <c r="C554" s="100" t="s">
        <v>1067</v>
      </c>
      <c r="D554" s="100" t="s">
        <v>1069</v>
      </c>
      <c r="E554" s="100" t="s">
        <v>1120</v>
      </c>
      <c r="F554" s="101"/>
      <c r="G554" s="105">
        <v>168.5</v>
      </c>
      <c r="H554" s="98"/>
    </row>
    <row r="555" spans="1:8" ht="31.5" outlineLevel="5">
      <c r="A555" s="100" t="s">
        <v>991</v>
      </c>
      <c r="B555" s="100" t="s">
        <v>28</v>
      </c>
      <c r="C555" s="100" t="s">
        <v>1067</v>
      </c>
      <c r="D555" s="100" t="s">
        <v>1069</v>
      </c>
      <c r="E555" s="100" t="s">
        <v>494</v>
      </c>
      <c r="F555" s="101"/>
      <c r="G555" s="105">
        <v>168.5</v>
      </c>
      <c r="H555" s="98"/>
    </row>
    <row r="556" spans="1:8" ht="47.25" outlineLevel="6">
      <c r="A556" s="100" t="s">
        <v>827</v>
      </c>
      <c r="B556" s="100" t="s">
        <v>28</v>
      </c>
      <c r="C556" s="100" t="s">
        <v>1067</v>
      </c>
      <c r="D556" s="100" t="s">
        <v>1069</v>
      </c>
      <c r="E556" s="100" t="s">
        <v>494</v>
      </c>
      <c r="F556" s="100" t="s">
        <v>439</v>
      </c>
      <c r="G556" s="105">
        <v>168.5</v>
      </c>
      <c r="H556" s="98"/>
    </row>
    <row r="557" spans="1:8" ht="78.75" outlineLevel="3">
      <c r="A557" s="100" t="s">
        <v>1174</v>
      </c>
      <c r="B557" s="100" t="s">
        <v>28</v>
      </c>
      <c r="C557" s="100" t="s">
        <v>1067</v>
      </c>
      <c r="D557" s="100" t="s">
        <v>1069</v>
      </c>
      <c r="E557" s="100" t="s">
        <v>1175</v>
      </c>
      <c r="F557" s="101"/>
      <c r="G557" s="105">
        <v>4</v>
      </c>
      <c r="H557" s="98"/>
    </row>
    <row r="558" spans="1:8" ht="15.75" outlineLevel="4">
      <c r="A558" s="100" t="s">
        <v>1176</v>
      </c>
      <c r="B558" s="100" t="s">
        <v>28</v>
      </c>
      <c r="C558" s="100" t="s">
        <v>1067</v>
      </c>
      <c r="D558" s="100" t="s">
        <v>1069</v>
      </c>
      <c r="E558" s="100" t="s">
        <v>1177</v>
      </c>
      <c r="F558" s="101"/>
      <c r="G558" s="105">
        <v>4</v>
      </c>
      <c r="H558" s="98"/>
    </row>
    <row r="559" spans="1:8" ht="63" outlineLevel="5">
      <c r="A559" s="100" t="s">
        <v>992</v>
      </c>
      <c r="B559" s="100" t="s">
        <v>28</v>
      </c>
      <c r="C559" s="100" t="s">
        <v>1067</v>
      </c>
      <c r="D559" s="100" t="s">
        <v>1069</v>
      </c>
      <c r="E559" s="100" t="s">
        <v>762</v>
      </c>
      <c r="F559" s="101"/>
      <c r="G559" s="105">
        <v>4</v>
      </c>
      <c r="H559" s="98"/>
    </row>
    <row r="560" spans="1:8" ht="47.25" outlineLevel="6">
      <c r="A560" s="100" t="s">
        <v>831</v>
      </c>
      <c r="B560" s="100" t="s">
        <v>28</v>
      </c>
      <c r="C560" s="100" t="s">
        <v>1067</v>
      </c>
      <c r="D560" s="100" t="s">
        <v>1069</v>
      </c>
      <c r="E560" s="100" t="s">
        <v>762</v>
      </c>
      <c r="F560" s="100" t="s">
        <v>440</v>
      </c>
      <c r="G560" s="105">
        <v>4</v>
      </c>
      <c r="H560" s="98"/>
    </row>
    <row r="561" spans="1:8" ht="63" outlineLevel="3">
      <c r="A561" s="100" t="s">
        <v>1157</v>
      </c>
      <c r="B561" s="100" t="s">
        <v>28</v>
      </c>
      <c r="C561" s="100" t="s">
        <v>1067</v>
      </c>
      <c r="D561" s="100" t="s">
        <v>1069</v>
      </c>
      <c r="E561" s="100" t="s">
        <v>1158</v>
      </c>
      <c r="F561" s="101"/>
      <c r="G561" s="105">
        <v>1384.61125</v>
      </c>
      <c r="H561" s="98"/>
    </row>
    <row r="562" spans="1:8" ht="47.25" outlineLevel="4">
      <c r="A562" s="100" t="s">
        <v>1159</v>
      </c>
      <c r="B562" s="100" t="s">
        <v>28</v>
      </c>
      <c r="C562" s="100" t="s">
        <v>1067</v>
      </c>
      <c r="D562" s="100" t="s">
        <v>1069</v>
      </c>
      <c r="E562" s="100" t="s">
        <v>1160</v>
      </c>
      <c r="F562" s="101"/>
      <c r="G562" s="105">
        <v>1361.04255</v>
      </c>
      <c r="H562" s="98"/>
    </row>
    <row r="563" spans="1:8" ht="110.25" outlineLevel="5">
      <c r="A563" s="100" t="s">
        <v>993</v>
      </c>
      <c r="B563" s="100" t="s">
        <v>28</v>
      </c>
      <c r="C563" s="100" t="s">
        <v>1067</v>
      </c>
      <c r="D563" s="100" t="s">
        <v>1069</v>
      </c>
      <c r="E563" s="100" t="s">
        <v>994</v>
      </c>
      <c r="F563" s="101"/>
      <c r="G563" s="105">
        <v>1152</v>
      </c>
      <c r="H563" s="98"/>
    </row>
    <row r="564" spans="1:8" ht="47.25" outlineLevel="6">
      <c r="A564" s="100" t="s">
        <v>827</v>
      </c>
      <c r="B564" s="100" t="s">
        <v>28</v>
      </c>
      <c r="C564" s="100" t="s">
        <v>1067</v>
      </c>
      <c r="D564" s="100" t="s">
        <v>1069</v>
      </c>
      <c r="E564" s="100" t="s">
        <v>994</v>
      </c>
      <c r="F564" s="100" t="s">
        <v>439</v>
      </c>
      <c r="G564" s="105">
        <v>1152</v>
      </c>
      <c r="H564" s="98"/>
    </row>
    <row r="565" spans="1:8" ht="31.5" outlineLevel="5">
      <c r="A565" s="100" t="s">
        <v>900</v>
      </c>
      <c r="B565" s="100" t="s">
        <v>28</v>
      </c>
      <c r="C565" s="100" t="s">
        <v>1067</v>
      </c>
      <c r="D565" s="100" t="s">
        <v>1069</v>
      </c>
      <c r="E565" s="100" t="s">
        <v>901</v>
      </c>
      <c r="F565" s="101"/>
      <c r="G565" s="105">
        <v>209.04255</v>
      </c>
      <c r="H565" s="98"/>
    </row>
    <row r="566" spans="1:8" ht="47.25" outlineLevel="6">
      <c r="A566" s="100" t="s">
        <v>827</v>
      </c>
      <c r="B566" s="100" t="s">
        <v>28</v>
      </c>
      <c r="C566" s="100" t="s">
        <v>1067</v>
      </c>
      <c r="D566" s="100" t="s">
        <v>1069</v>
      </c>
      <c r="E566" s="100" t="s">
        <v>901</v>
      </c>
      <c r="F566" s="100" t="s">
        <v>439</v>
      </c>
      <c r="G566" s="105">
        <v>209.04255</v>
      </c>
      <c r="H566" s="98"/>
    </row>
    <row r="567" spans="1:8" ht="47.25" outlineLevel="4">
      <c r="A567" s="100" t="s">
        <v>1214</v>
      </c>
      <c r="B567" s="100" t="s">
        <v>28</v>
      </c>
      <c r="C567" s="100" t="s">
        <v>1067</v>
      </c>
      <c r="D567" s="100" t="s">
        <v>1069</v>
      </c>
      <c r="E567" s="100" t="s">
        <v>1215</v>
      </c>
      <c r="F567" s="101"/>
      <c r="G567" s="105">
        <v>23.5687</v>
      </c>
      <c r="H567" s="98"/>
    </row>
    <row r="568" spans="1:8" ht="47.25" outlineLevel="5">
      <c r="A568" s="100" t="s">
        <v>995</v>
      </c>
      <c r="B568" s="100" t="s">
        <v>28</v>
      </c>
      <c r="C568" s="100" t="s">
        <v>1067</v>
      </c>
      <c r="D568" s="100" t="s">
        <v>1069</v>
      </c>
      <c r="E568" s="100" t="s">
        <v>996</v>
      </c>
      <c r="F568" s="101"/>
      <c r="G568" s="105">
        <v>23.5508</v>
      </c>
      <c r="H568" s="98"/>
    </row>
    <row r="569" spans="1:8" ht="94.5" outlineLevel="6">
      <c r="A569" s="100" t="s">
        <v>855</v>
      </c>
      <c r="B569" s="100" t="s">
        <v>28</v>
      </c>
      <c r="C569" s="100" t="s">
        <v>1067</v>
      </c>
      <c r="D569" s="100" t="s">
        <v>1069</v>
      </c>
      <c r="E569" s="100" t="s">
        <v>996</v>
      </c>
      <c r="F569" s="100" t="s">
        <v>453</v>
      </c>
      <c r="G569" s="105">
        <v>21.65</v>
      </c>
      <c r="H569" s="98"/>
    </row>
    <row r="570" spans="1:8" ht="31.5" outlineLevel="6">
      <c r="A570" s="100" t="s">
        <v>852</v>
      </c>
      <c r="B570" s="100" t="s">
        <v>28</v>
      </c>
      <c r="C570" s="100" t="s">
        <v>1067</v>
      </c>
      <c r="D570" s="100" t="s">
        <v>1069</v>
      </c>
      <c r="E570" s="100" t="s">
        <v>996</v>
      </c>
      <c r="F570" s="100" t="s">
        <v>450</v>
      </c>
      <c r="G570" s="105">
        <v>1.9008</v>
      </c>
      <c r="H570" s="98"/>
    </row>
    <row r="571" spans="1:8" ht="78.75" outlineLevel="5">
      <c r="A571" s="100" t="s">
        <v>997</v>
      </c>
      <c r="B571" s="100" t="s">
        <v>28</v>
      </c>
      <c r="C571" s="100" t="s">
        <v>1067</v>
      </c>
      <c r="D571" s="100" t="s">
        <v>1069</v>
      </c>
      <c r="E571" s="100" t="s">
        <v>998</v>
      </c>
      <c r="F571" s="101"/>
      <c r="G571" s="105">
        <v>0.0179</v>
      </c>
      <c r="H571" s="98"/>
    </row>
    <row r="572" spans="1:8" ht="47.25" outlineLevel="6">
      <c r="A572" s="100" t="s">
        <v>831</v>
      </c>
      <c r="B572" s="100" t="s">
        <v>28</v>
      </c>
      <c r="C572" s="100" t="s">
        <v>1067</v>
      </c>
      <c r="D572" s="100" t="s">
        <v>1069</v>
      </c>
      <c r="E572" s="100" t="s">
        <v>998</v>
      </c>
      <c r="F572" s="100" t="s">
        <v>440</v>
      </c>
      <c r="G572" s="105">
        <v>0.0179</v>
      </c>
      <c r="H572" s="98"/>
    </row>
    <row r="573" spans="1:8" ht="63" outlineLevel="3">
      <c r="A573" s="100" t="s">
        <v>1135</v>
      </c>
      <c r="B573" s="100" t="s">
        <v>28</v>
      </c>
      <c r="C573" s="100" t="s">
        <v>1067</v>
      </c>
      <c r="D573" s="100" t="s">
        <v>1069</v>
      </c>
      <c r="E573" s="100" t="s">
        <v>1136</v>
      </c>
      <c r="F573" s="101"/>
      <c r="G573" s="105">
        <v>11701.26108</v>
      </c>
      <c r="H573" s="98"/>
    </row>
    <row r="574" spans="1:8" ht="63" outlineLevel="4">
      <c r="A574" s="100" t="s">
        <v>1137</v>
      </c>
      <c r="B574" s="100" t="s">
        <v>28</v>
      </c>
      <c r="C574" s="100" t="s">
        <v>1067</v>
      </c>
      <c r="D574" s="100" t="s">
        <v>1069</v>
      </c>
      <c r="E574" s="100" t="s">
        <v>1138</v>
      </c>
      <c r="F574" s="101"/>
      <c r="G574" s="105">
        <v>11251.26108</v>
      </c>
      <c r="H574" s="98"/>
    </row>
    <row r="575" spans="1:8" ht="47.25" outlineLevel="5">
      <c r="A575" s="100" t="s">
        <v>999</v>
      </c>
      <c r="B575" s="100" t="s">
        <v>28</v>
      </c>
      <c r="C575" s="100" t="s">
        <v>1067</v>
      </c>
      <c r="D575" s="100" t="s">
        <v>1069</v>
      </c>
      <c r="E575" s="100" t="s">
        <v>249</v>
      </c>
      <c r="F575" s="101"/>
      <c r="G575" s="105">
        <v>31.9744</v>
      </c>
      <c r="H575" s="98"/>
    </row>
    <row r="576" spans="1:8" ht="47.25" outlineLevel="6">
      <c r="A576" s="100" t="s">
        <v>831</v>
      </c>
      <c r="B576" s="100" t="s">
        <v>28</v>
      </c>
      <c r="C576" s="100" t="s">
        <v>1067</v>
      </c>
      <c r="D576" s="100" t="s">
        <v>1069</v>
      </c>
      <c r="E576" s="100" t="s">
        <v>249</v>
      </c>
      <c r="F576" s="100" t="s">
        <v>440</v>
      </c>
      <c r="G576" s="105">
        <v>31.9744</v>
      </c>
      <c r="H576" s="98"/>
    </row>
    <row r="577" spans="1:8" ht="47.25" outlineLevel="5">
      <c r="A577" s="100" t="s">
        <v>898</v>
      </c>
      <c r="B577" s="100" t="s">
        <v>28</v>
      </c>
      <c r="C577" s="100" t="s">
        <v>1067</v>
      </c>
      <c r="D577" s="100" t="s">
        <v>1069</v>
      </c>
      <c r="E577" s="100" t="s">
        <v>608</v>
      </c>
      <c r="F577" s="101"/>
      <c r="G577" s="105">
        <v>1035.56918</v>
      </c>
      <c r="H577" s="98"/>
    </row>
    <row r="578" spans="1:8" ht="47.25" outlineLevel="6">
      <c r="A578" s="100" t="s">
        <v>831</v>
      </c>
      <c r="B578" s="100" t="s">
        <v>28</v>
      </c>
      <c r="C578" s="100" t="s">
        <v>1067</v>
      </c>
      <c r="D578" s="100" t="s">
        <v>1069</v>
      </c>
      <c r="E578" s="100" t="s">
        <v>608</v>
      </c>
      <c r="F578" s="100" t="s">
        <v>440</v>
      </c>
      <c r="G578" s="105">
        <v>1035.56918</v>
      </c>
      <c r="H578" s="98"/>
    </row>
    <row r="579" spans="1:8" ht="63" outlineLevel="5">
      <c r="A579" s="100" t="s">
        <v>1000</v>
      </c>
      <c r="B579" s="100" t="s">
        <v>28</v>
      </c>
      <c r="C579" s="100" t="s">
        <v>1067</v>
      </c>
      <c r="D579" s="100" t="s">
        <v>1069</v>
      </c>
      <c r="E579" s="100" t="s">
        <v>602</v>
      </c>
      <c r="F579" s="101"/>
      <c r="G579" s="105">
        <v>809.8675</v>
      </c>
      <c r="H579" s="98"/>
    </row>
    <row r="580" spans="1:8" ht="47.25" outlineLevel="6">
      <c r="A580" s="100" t="s">
        <v>831</v>
      </c>
      <c r="B580" s="100" t="s">
        <v>28</v>
      </c>
      <c r="C580" s="100" t="s">
        <v>1067</v>
      </c>
      <c r="D580" s="100" t="s">
        <v>1069</v>
      </c>
      <c r="E580" s="100" t="s">
        <v>602</v>
      </c>
      <c r="F580" s="100" t="s">
        <v>440</v>
      </c>
      <c r="G580" s="105">
        <v>809.8675</v>
      </c>
      <c r="H580" s="98"/>
    </row>
    <row r="581" spans="1:8" ht="31.5" outlineLevel="5">
      <c r="A581" s="100" t="s">
        <v>826</v>
      </c>
      <c r="B581" s="100" t="s">
        <v>28</v>
      </c>
      <c r="C581" s="100" t="s">
        <v>1067</v>
      </c>
      <c r="D581" s="100" t="s">
        <v>1069</v>
      </c>
      <c r="E581" s="100" t="s">
        <v>1001</v>
      </c>
      <c r="F581" s="101"/>
      <c r="G581" s="105">
        <v>560.266</v>
      </c>
      <c r="H581" s="98"/>
    </row>
    <row r="582" spans="1:8" ht="47.25" outlineLevel="6">
      <c r="A582" s="100" t="s">
        <v>827</v>
      </c>
      <c r="B582" s="100" t="s">
        <v>28</v>
      </c>
      <c r="C582" s="100" t="s">
        <v>1067</v>
      </c>
      <c r="D582" s="100" t="s">
        <v>1069</v>
      </c>
      <c r="E582" s="100" t="s">
        <v>1001</v>
      </c>
      <c r="F582" s="100" t="s">
        <v>439</v>
      </c>
      <c r="G582" s="105">
        <v>560.266</v>
      </c>
      <c r="H582" s="98"/>
    </row>
    <row r="583" spans="1:8" ht="94.5" outlineLevel="5">
      <c r="A583" s="100" t="s">
        <v>1002</v>
      </c>
      <c r="B583" s="100" t="s">
        <v>28</v>
      </c>
      <c r="C583" s="100" t="s">
        <v>1067</v>
      </c>
      <c r="D583" s="100" t="s">
        <v>1069</v>
      </c>
      <c r="E583" s="100" t="s">
        <v>1003</v>
      </c>
      <c r="F583" s="101"/>
      <c r="G583" s="105">
        <v>6503.874</v>
      </c>
      <c r="H583" s="98"/>
    </row>
    <row r="584" spans="1:8" ht="47.25" outlineLevel="6">
      <c r="A584" s="100" t="s">
        <v>827</v>
      </c>
      <c r="B584" s="100" t="s">
        <v>28</v>
      </c>
      <c r="C584" s="100" t="s">
        <v>1067</v>
      </c>
      <c r="D584" s="100" t="s">
        <v>1069</v>
      </c>
      <c r="E584" s="100" t="s">
        <v>1003</v>
      </c>
      <c r="F584" s="100" t="s">
        <v>439</v>
      </c>
      <c r="G584" s="105">
        <v>6503.874</v>
      </c>
      <c r="H584" s="98"/>
    </row>
    <row r="585" spans="1:8" ht="63" outlineLevel="5">
      <c r="A585" s="100" t="s">
        <v>1004</v>
      </c>
      <c r="B585" s="100" t="s">
        <v>28</v>
      </c>
      <c r="C585" s="100" t="s">
        <v>1067</v>
      </c>
      <c r="D585" s="100" t="s">
        <v>1069</v>
      </c>
      <c r="E585" s="100" t="s">
        <v>1005</v>
      </c>
      <c r="F585" s="101"/>
      <c r="G585" s="105">
        <v>2309.71</v>
      </c>
      <c r="H585" s="98"/>
    </row>
    <row r="586" spans="1:8" ht="47.25" outlineLevel="6">
      <c r="A586" s="100" t="s">
        <v>827</v>
      </c>
      <c r="B586" s="100" t="s">
        <v>28</v>
      </c>
      <c r="C586" s="100" t="s">
        <v>1067</v>
      </c>
      <c r="D586" s="100" t="s">
        <v>1069</v>
      </c>
      <c r="E586" s="100" t="s">
        <v>1005</v>
      </c>
      <c r="F586" s="100" t="s">
        <v>439</v>
      </c>
      <c r="G586" s="105">
        <v>2309.71</v>
      </c>
      <c r="H586" s="98"/>
    </row>
    <row r="587" spans="1:8" ht="31.5" outlineLevel="4">
      <c r="A587" s="100" t="s">
        <v>1216</v>
      </c>
      <c r="B587" s="100" t="s">
        <v>28</v>
      </c>
      <c r="C587" s="100" t="s">
        <v>1067</v>
      </c>
      <c r="D587" s="100" t="s">
        <v>1069</v>
      </c>
      <c r="E587" s="100" t="s">
        <v>1217</v>
      </c>
      <c r="F587" s="101"/>
      <c r="G587" s="105">
        <v>450</v>
      </c>
      <c r="H587" s="98"/>
    </row>
    <row r="588" spans="1:8" ht="47.25" outlineLevel="5">
      <c r="A588" s="100" t="s">
        <v>1007</v>
      </c>
      <c r="B588" s="100" t="s">
        <v>28</v>
      </c>
      <c r="C588" s="100" t="s">
        <v>1067</v>
      </c>
      <c r="D588" s="100" t="s">
        <v>1069</v>
      </c>
      <c r="E588" s="100" t="s">
        <v>483</v>
      </c>
      <c r="F588" s="101"/>
      <c r="G588" s="105">
        <v>450</v>
      </c>
      <c r="H588" s="98"/>
    </row>
    <row r="589" spans="1:8" ht="47.25" outlineLevel="6">
      <c r="A589" s="100" t="s">
        <v>827</v>
      </c>
      <c r="B589" s="100" t="s">
        <v>28</v>
      </c>
      <c r="C589" s="100" t="s">
        <v>1067</v>
      </c>
      <c r="D589" s="100" t="s">
        <v>1069</v>
      </c>
      <c r="E589" s="100" t="s">
        <v>483</v>
      </c>
      <c r="F589" s="100" t="s">
        <v>439</v>
      </c>
      <c r="G589" s="105">
        <v>450</v>
      </c>
      <c r="H589" s="98"/>
    </row>
    <row r="590" spans="1:8" ht="47.25" outlineLevel="3">
      <c r="A590" s="100" t="s">
        <v>1121</v>
      </c>
      <c r="B590" s="100" t="s">
        <v>28</v>
      </c>
      <c r="C590" s="100" t="s">
        <v>1067</v>
      </c>
      <c r="D590" s="100" t="s">
        <v>1069</v>
      </c>
      <c r="E590" s="100" t="s">
        <v>1122</v>
      </c>
      <c r="F590" s="101"/>
      <c r="G590" s="105">
        <v>1174.9473</v>
      </c>
      <c r="H590" s="98"/>
    </row>
    <row r="591" spans="1:8" ht="15.75" outlineLevel="4">
      <c r="A591" s="100" t="s">
        <v>1101</v>
      </c>
      <c r="B591" s="100" t="s">
        <v>28</v>
      </c>
      <c r="C591" s="100" t="s">
        <v>1067</v>
      </c>
      <c r="D591" s="100" t="s">
        <v>1069</v>
      </c>
      <c r="E591" s="100" t="s">
        <v>1123</v>
      </c>
      <c r="F591" s="101"/>
      <c r="G591" s="105">
        <v>1174.9473</v>
      </c>
      <c r="H591" s="98"/>
    </row>
    <row r="592" spans="1:8" ht="157.5" outlineLevel="5">
      <c r="A592" s="100" t="s">
        <v>868</v>
      </c>
      <c r="B592" s="100" t="s">
        <v>28</v>
      </c>
      <c r="C592" s="100" t="s">
        <v>1067</v>
      </c>
      <c r="D592" s="100" t="s">
        <v>1069</v>
      </c>
      <c r="E592" s="100" t="s">
        <v>251</v>
      </c>
      <c r="F592" s="101"/>
      <c r="G592" s="105">
        <v>1174.9473</v>
      </c>
      <c r="H592" s="98"/>
    </row>
    <row r="593" spans="1:8" ht="47.25" outlineLevel="6">
      <c r="A593" s="100" t="s">
        <v>831</v>
      </c>
      <c r="B593" s="100" t="s">
        <v>28</v>
      </c>
      <c r="C593" s="100" t="s">
        <v>1067</v>
      </c>
      <c r="D593" s="100" t="s">
        <v>1069</v>
      </c>
      <c r="E593" s="100" t="s">
        <v>251</v>
      </c>
      <c r="F593" s="100" t="s">
        <v>440</v>
      </c>
      <c r="G593" s="105">
        <v>672.33381</v>
      </c>
      <c r="H593" s="98"/>
    </row>
    <row r="594" spans="1:8" ht="15.75" outlineLevel="6">
      <c r="A594" s="100" t="s">
        <v>856</v>
      </c>
      <c r="B594" s="100" t="s">
        <v>28</v>
      </c>
      <c r="C594" s="100" t="s">
        <v>1067</v>
      </c>
      <c r="D594" s="100" t="s">
        <v>1069</v>
      </c>
      <c r="E594" s="100" t="s">
        <v>251</v>
      </c>
      <c r="F594" s="100" t="s">
        <v>447</v>
      </c>
      <c r="G594" s="105">
        <v>502.61349</v>
      </c>
      <c r="H594" s="98"/>
    </row>
    <row r="595" spans="1:8" ht="47.25" outlineLevel="3">
      <c r="A595" s="100" t="s">
        <v>1100</v>
      </c>
      <c r="B595" s="100" t="s">
        <v>28</v>
      </c>
      <c r="C595" s="100" t="s">
        <v>1067</v>
      </c>
      <c r="D595" s="100" t="s">
        <v>1069</v>
      </c>
      <c r="E595" s="100" t="s">
        <v>447</v>
      </c>
      <c r="F595" s="101"/>
      <c r="G595" s="105">
        <v>1620.23674</v>
      </c>
      <c r="H595" s="98"/>
    </row>
    <row r="596" spans="1:8" ht="15.75" outlineLevel="4">
      <c r="A596" s="100" t="s">
        <v>1101</v>
      </c>
      <c r="B596" s="100" t="s">
        <v>28</v>
      </c>
      <c r="C596" s="100" t="s">
        <v>1067</v>
      </c>
      <c r="D596" s="100" t="s">
        <v>1069</v>
      </c>
      <c r="E596" s="100" t="s">
        <v>1102</v>
      </c>
      <c r="F596" s="101"/>
      <c r="G596" s="105">
        <v>1620.23674</v>
      </c>
      <c r="H596" s="98"/>
    </row>
    <row r="597" spans="1:8" ht="47.25" outlineLevel="5">
      <c r="A597" s="100" t="s">
        <v>857</v>
      </c>
      <c r="B597" s="100" t="s">
        <v>28</v>
      </c>
      <c r="C597" s="100" t="s">
        <v>1067</v>
      </c>
      <c r="D597" s="100" t="s">
        <v>1069</v>
      </c>
      <c r="E597" s="100" t="s">
        <v>596</v>
      </c>
      <c r="F597" s="101"/>
      <c r="G597" s="105">
        <v>168.04</v>
      </c>
      <c r="H597" s="98"/>
    </row>
    <row r="598" spans="1:8" ht="47.25" outlineLevel="6">
      <c r="A598" s="100" t="s">
        <v>831</v>
      </c>
      <c r="B598" s="100" t="s">
        <v>28</v>
      </c>
      <c r="C598" s="100" t="s">
        <v>1067</v>
      </c>
      <c r="D598" s="100" t="s">
        <v>1069</v>
      </c>
      <c r="E598" s="100" t="s">
        <v>596</v>
      </c>
      <c r="F598" s="100" t="s">
        <v>440</v>
      </c>
      <c r="G598" s="105">
        <v>168.04</v>
      </c>
      <c r="H598" s="98"/>
    </row>
    <row r="599" spans="1:8" ht="31.5" outlineLevel="5">
      <c r="A599" s="100" t="s">
        <v>1008</v>
      </c>
      <c r="B599" s="100" t="s">
        <v>28</v>
      </c>
      <c r="C599" s="100" t="s">
        <v>1067</v>
      </c>
      <c r="D599" s="100" t="s">
        <v>1069</v>
      </c>
      <c r="E599" s="100" t="s">
        <v>748</v>
      </c>
      <c r="F599" s="101"/>
      <c r="G599" s="105">
        <v>50.19674</v>
      </c>
      <c r="H599" s="98"/>
    </row>
    <row r="600" spans="1:8" ht="47.25" outlineLevel="6">
      <c r="A600" s="100" t="s">
        <v>831</v>
      </c>
      <c r="B600" s="100" t="s">
        <v>28</v>
      </c>
      <c r="C600" s="100" t="s">
        <v>1067</v>
      </c>
      <c r="D600" s="100" t="s">
        <v>1069</v>
      </c>
      <c r="E600" s="100" t="s">
        <v>748</v>
      </c>
      <c r="F600" s="100" t="s">
        <v>440</v>
      </c>
      <c r="G600" s="105">
        <v>50.19674</v>
      </c>
      <c r="H600" s="98"/>
    </row>
    <row r="601" spans="1:8" ht="78.75" outlineLevel="5">
      <c r="A601" s="100" t="s">
        <v>842</v>
      </c>
      <c r="B601" s="100" t="s">
        <v>28</v>
      </c>
      <c r="C601" s="100" t="s">
        <v>1067</v>
      </c>
      <c r="D601" s="100" t="s">
        <v>1069</v>
      </c>
      <c r="E601" s="100" t="s">
        <v>593</v>
      </c>
      <c r="F601" s="101"/>
      <c r="G601" s="105">
        <v>100</v>
      </c>
      <c r="H601" s="98"/>
    </row>
    <row r="602" spans="1:8" ht="47.25" outlineLevel="6">
      <c r="A602" s="100" t="s">
        <v>831</v>
      </c>
      <c r="B602" s="100" t="s">
        <v>28</v>
      </c>
      <c r="C602" s="100" t="s">
        <v>1067</v>
      </c>
      <c r="D602" s="100" t="s">
        <v>1069</v>
      </c>
      <c r="E602" s="100" t="s">
        <v>593</v>
      </c>
      <c r="F602" s="100" t="s">
        <v>440</v>
      </c>
      <c r="G602" s="105">
        <v>100</v>
      </c>
      <c r="H602" s="98"/>
    </row>
    <row r="603" spans="1:8" ht="47.25" outlineLevel="5">
      <c r="A603" s="100" t="s">
        <v>1009</v>
      </c>
      <c r="B603" s="100" t="s">
        <v>28</v>
      </c>
      <c r="C603" s="100" t="s">
        <v>1067</v>
      </c>
      <c r="D603" s="100" t="s">
        <v>1069</v>
      </c>
      <c r="E603" s="100" t="s">
        <v>609</v>
      </c>
      <c r="F603" s="101"/>
      <c r="G603" s="105">
        <v>1302</v>
      </c>
      <c r="H603" s="98"/>
    </row>
    <row r="604" spans="1:8" ht="94.5" outlineLevel="6">
      <c r="A604" s="100" t="s">
        <v>855</v>
      </c>
      <c r="B604" s="100" t="s">
        <v>28</v>
      </c>
      <c r="C604" s="100" t="s">
        <v>1067</v>
      </c>
      <c r="D604" s="100" t="s">
        <v>1069</v>
      </c>
      <c r="E604" s="100" t="s">
        <v>609</v>
      </c>
      <c r="F604" s="100" t="s">
        <v>453</v>
      </c>
      <c r="G604" s="105">
        <v>1302</v>
      </c>
      <c r="H604" s="98"/>
    </row>
    <row r="605" spans="1:8" ht="15.75" outlineLevel="1">
      <c r="A605" s="100" t="s">
        <v>1074</v>
      </c>
      <c r="B605" s="100" t="s">
        <v>28</v>
      </c>
      <c r="C605" s="100" t="s">
        <v>1075</v>
      </c>
      <c r="D605" s="101"/>
      <c r="E605" s="100" t="s">
        <v>140</v>
      </c>
      <c r="F605" s="101"/>
      <c r="G605" s="105">
        <v>197.2</v>
      </c>
      <c r="H605" s="98"/>
    </row>
    <row r="606" spans="1:8" ht="31.5" outlineLevel="2">
      <c r="A606" s="100" t="s">
        <v>1076</v>
      </c>
      <c r="B606" s="100" t="s">
        <v>28</v>
      </c>
      <c r="C606" s="100" t="s">
        <v>1075</v>
      </c>
      <c r="D606" s="100" t="s">
        <v>1077</v>
      </c>
      <c r="E606" s="100" t="s">
        <v>140</v>
      </c>
      <c r="F606" s="101"/>
      <c r="G606" s="105">
        <v>197.2</v>
      </c>
      <c r="H606" s="98"/>
    </row>
    <row r="607" spans="1:8" ht="63" outlineLevel="3">
      <c r="A607" s="100" t="s">
        <v>1218</v>
      </c>
      <c r="B607" s="100" t="s">
        <v>28</v>
      </c>
      <c r="C607" s="100" t="s">
        <v>1075</v>
      </c>
      <c r="D607" s="100" t="s">
        <v>1077</v>
      </c>
      <c r="E607" s="100" t="s">
        <v>1219</v>
      </c>
      <c r="F607" s="101"/>
      <c r="G607" s="105">
        <v>197.2</v>
      </c>
      <c r="H607" s="98"/>
    </row>
    <row r="608" spans="1:8" ht="63" outlineLevel="4">
      <c r="A608" s="100" t="s">
        <v>1220</v>
      </c>
      <c r="B608" s="100" t="s">
        <v>28</v>
      </c>
      <c r="C608" s="100" t="s">
        <v>1075</v>
      </c>
      <c r="D608" s="100" t="s">
        <v>1077</v>
      </c>
      <c r="E608" s="100" t="s">
        <v>1219</v>
      </c>
      <c r="F608" s="101"/>
      <c r="G608" s="105">
        <v>197.2</v>
      </c>
      <c r="H608" s="98"/>
    </row>
    <row r="609" spans="1:8" ht="47.25" outlineLevel="5">
      <c r="A609" s="100" t="s">
        <v>1010</v>
      </c>
      <c r="B609" s="100" t="s">
        <v>28</v>
      </c>
      <c r="C609" s="100" t="s">
        <v>1075</v>
      </c>
      <c r="D609" s="100" t="s">
        <v>1077</v>
      </c>
      <c r="E609" s="100" t="s">
        <v>484</v>
      </c>
      <c r="F609" s="101"/>
      <c r="G609" s="105">
        <v>197.2</v>
      </c>
      <c r="H609" s="98"/>
    </row>
    <row r="610" spans="1:8" ht="15.75" outlineLevel="6">
      <c r="A610" s="100" t="s">
        <v>856</v>
      </c>
      <c r="B610" s="100" t="s">
        <v>28</v>
      </c>
      <c r="C610" s="100" t="s">
        <v>1075</v>
      </c>
      <c r="D610" s="100" t="s">
        <v>1077</v>
      </c>
      <c r="E610" s="100" t="s">
        <v>484</v>
      </c>
      <c r="F610" s="100" t="s">
        <v>447</v>
      </c>
      <c r="G610" s="105">
        <v>197.2</v>
      </c>
      <c r="H610" s="98"/>
    </row>
    <row r="611" spans="1:8" ht="31.5" outlineLevel="1">
      <c r="A611" s="100" t="s">
        <v>1080</v>
      </c>
      <c r="B611" s="100" t="s">
        <v>28</v>
      </c>
      <c r="C611" s="100" t="s">
        <v>1081</v>
      </c>
      <c r="D611" s="101"/>
      <c r="E611" s="100" t="s">
        <v>140</v>
      </c>
      <c r="F611" s="101"/>
      <c r="G611" s="105">
        <v>174832.57835</v>
      </c>
      <c r="H611" s="98"/>
    </row>
    <row r="612" spans="1:8" ht="15.75" outlineLevel="2">
      <c r="A612" s="100" t="s">
        <v>1173</v>
      </c>
      <c r="B612" s="100" t="s">
        <v>28</v>
      </c>
      <c r="C612" s="100" t="s">
        <v>1081</v>
      </c>
      <c r="D612" s="100" t="s">
        <v>1067</v>
      </c>
      <c r="E612" s="100" t="s">
        <v>140</v>
      </c>
      <c r="F612" s="101"/>
      <c r="G612" s="105">
        <v>155209.22211</v>
      </c>
      <c r="H612" s="98"/>
    </row>
    <row r="613" spans="1:8" ht="78.75" outlineLevel="3">
      <c r="A613" s="100" t="s">
        <v>1174</v>
      </c>
      <c r="B613" s="100" t="s">
        <v>28</v>
      </c>
      <c r="C613" s="100" t="s">
        <v>1081</v>
      </c>
      <c r="D613" s="100" t="s">
        <v>1067</v>
      </c>
      <c r="E613" s="100" t="s">
        <v>1175</v>
      </c>
      <c r="F613" s="101"/>
      <c r="G613" s="105">
        <v>155191.65716</v>
      </c>
      <c r="H613" s="98"/>
    </row>
    <row r="614" spans="1:8" ht="15.75" outlineLevel="4">
      <c r="A614" s="100" t="s">
        <v>1176</v>
      </c>
      <c r="B614" s="100" t="s">
        <v>28</v>
      </c>
      <c r="C614" s="100" t="s">
        <v>1081</v>
      </c>
      <c r="D614" s="100" t="s">
        <v>1067</v>
      </c>
      <c r="E614" s="100" t="s">
        <v>1177</v>
      </c>
      <c r="F614" s="101"/>
      <c r="G614" s="105">
        <v>3528.43056</v>
      </c>
      <c r="H614" s="98"/>
    </row>
    <row r="615" spans="1:8" ht="31.5" outlineLevel="5">
      <c r="A615" s="100" t="s">
        <v>1011</v>
      </c>
      <c r="B615" s="100" t="s">
        <v>28</v>
      </c>
      <c r="C615" s="100" t="s">
        <v>1081</v>
      </c>
      <c r="D615" s="100" t="s">
        <v>1067</v>
      </c>
      <c r="E615" s="100" t="s">
        <v>763</v>
      </c>
      <c r="F615" s="101"/>
      <c r="G615" s="105">
        <v>24.7809</v>
      </c>
      <c r="H615" s="98"/>
    </row>
    <row r="616" spans="1:8" ht="47.25" outlineLevel="6">
      <c r="A616" s="100" t="s">
        <v>831</v>
      </c>
      <c r="B616" s="100" t="s">
        <v>28</v>
      </c>
      <c r="C616" s="100" t="s">
        <v>1081</v>
      </c>
      <c r="D616" s="100" t="s">
        <v>1067</v>
      </c>
      <c r="E616" s="100" t="s">
        <v>763</v>
      </c>
      <c r="F616" s="100" t="s">
        <v>440</v>
      </c>
      <c r="G616" s="105">
        <v>24.7809</v>
      </c>
      <c r="H616" s="98"/>
    </row>
    <row r="617" spans="1:8" ht="63" outlineLevel="5">
      <c r="A617" s="100" t="s">
        <v>1012</v>
      </c>
      <c r="B617" s="100" t="s">
        <v>28</v>
      </c>
      <c r="C617" s="100" t="s">
        <v>1081</v>
      </c>
      <c r="D617" s="100" t="s">
        <v>1067</v>
      </c>
      <c r="E617" s="100" t="s">
        <v>241</v>
      </c>
      <c r="F617" s="101"/>
      <c r="G617" s="105">
        <v>36</v>
      </c>
      <c r="H617" s="98"/>
    </row>
    <row r="618" spans="1:8" ht="47.25" outlineLevel="6">
      <c r="A618" s="100" t="s">
        <v>831</v>
      </c>
      <c r="B618" s="100" t="s">
        <v>28</v>
      </c>
      <c r="C618" s="100" t="s">
        <v>1081</v>
      </c>
      <c r="D618" s="100" t="s">
        <v>1067</v>
      </c>
      <c r="E618" s="100" t="s">
        <v>241</v>
      </c>
      <c r="F618" s="100" t="s">
        <v>440</v>
      </c>
      <c r="G618" s="105">
        <v>36</v>
      </c>
      <c r="H618" s="98"/>
    </row>
    <row r="619" spans="1:8" ht="47.25" outlineLevel="5">
      <c r="A619" s="100" t="s">
        <v>1013</v>
      </c>
      <c r="B619" s="100" t="s">
        <v>28</v>
      </c>
      <c r="C619" s="100" t="s">
        <v>1081</v>
      </c>
      <c r="D619" s="100" t="s">
        <v>1067</v>
      </c>
      <c r="E619" s="100" t="s">
        <v>242</v>
      </c>
      <c r="F619" s="101"/>
      <c r="G619" s="105">
        <v>2343.65967</v>
      </c>
      <c r="H619" s="98"/>
    </row>
    <row r="620" spans="1:8" ht="47.25" outlineLevel="6">
      <c r="A620" s="100" t="s">
        <v>831</v>
      </c>
      <c r="B620" s="100" t="s">
        <v>28</v>
      </c>
      <c r="C620" s="100" t="s">
        <v>1081</v>
      </c>
      <c r="D620" s="100" t="s">
        <v>1067</v>
      </c>
      <c r="E620" s="100" t="s">
        <v>242</v>
      </c>
      <c r="F620" s="100" t="s">
        <v>440</v>
      </c>
      <c r="G620" s="105">
        <v>2343.65967</v>
      </c>
      <c r="H620" s="98"/>
    </row>
    <row r="621" spans="1:8" ht="63" outlineLevel="5">
      <c r="A621" s="100" t="s">
        <v>1014</v>
      </c>
      <c r="B621" s="100" t="s">
        <v>28</v>
      </c>
      <c r="C621" s="100" t="s">
        <v>1081</v>
      </c>
      <c r="D621" s="100" t="s">
        <v>1067</v>
      </c>
      <c r="E621" s="100" t="s">
        <v>244</v>
      </c>
      <c r="F621" s="101"/>
      <c r="G621" s="105">
        <v>1100.74757</v>
      </c>
      <c r="H621" s="98"/>
    </row>
    <row r="622" spans="1:8" ht="47.25" outlineLevel="6">
      <c r="A622" s="100" t="s">
        <v>831</v>
      </c>
      <c r="B622" s="100" t="s">
        <v>28</v>
      </c>
      <c r="C622" s="100" t="s">
        <v>1081</v>
      </c>
      <c r="D622" s="100" t="s">
        <v>1067</v>
      </c>
      <c r="E622" s="100" t="s">
        <v>244</v>
      </c>
      <c r="F622" s="100" t="s">
        <v>440</v>
      </c>
      <c r="G622" s="105">
        <v>1100.74757</v>
      </c>
      <c r="H622" s="98"/>
    </row>
    <row r="623" spans="1:8" ht="78.75" outlineLevel="5">
      <c r="A623" s="100" t="s">
        <v>1015</v>
      </c>
      <c r="B623" s="100" t="s">
        <v>28</v>
      </c>
      <c r="C623" s="100" t="s">
        <v>1081</v>
      </c>
      <c r="D623" s="100" t="s">
        <v>1067</v>
      </c>
      <c r="E623" s="100" t="s">
        <v>245</v>
      </c>
      <c r="F623" s="101"/>
      <c r="G623" s="105">
        <v>23.24242</v>
      </c>
      <c r="H623" s="98"/>
    </row>
    <row r="624" spans="1:8" ht="47.25" outlineLevel="6">
      <c r="A624" s="100" t="s">
        <v>831</v>
      </c>
      <c r="B624" s="100" t="s">
        <v>28</v>
      </c>
      <c r="C624" s="100" t="s">
        <v>1081</v>
      </c>
      <c r="D624" s="100" t="s">
        <v>1067</v>
      </c>
      <c r="E624" s="100" t="s">
        <v>245</v>
      </c>
      <c r="F624" s="100" t="s">
        <v>440</v>
      </c>
      <c r="G624" s="105">
        <v>23.24242</v>
      </c>
      <c r="H624" s="98"/>
    </row>
    <row r="625" spans="1:8" ht="31.5" outlineLevel="4">
      <c r="A625" s="100" t="s">
        <v>1221</v>
      </c>
      <c r="B625" s="100" t="s">
        <v>28</v>
      </c>
      <c r="C625" s="100" t="s">
        <v>1081</v>
      </c>
      <c r="D625" s="100" t="s">
        <v>1067</v>
      </c>
      <c r="E625" s="100" t="s">
        <v>1222</v>
      </c>
      <c r="F625" s="101"/>
      <c r="G625" s="105">
        <v>151663.2266</v>
      </c>
      <c r="H625" s="98"/>
    </row>
    <row r="626" spans="1:8" ht="47.25" outlineLevel="5">
      <c r="A626" s="100" t="s">
        <v>1016</v>
      </c>
      <c r="B626" s="100" t="s">
        <v>28</v>
      </c>
      <c r="C626" s="100" t="s">
        <v>1081</v>
      </c>
      <c r="D626" s="100" t="s">
        <v>1067</v>
      </c>
      <c r="E626" s="100" t="s">
        <v>764</v>
      </c>
      <c r="F626" s="101"/>
      <c r="G626" s="105">
        <v>389.97</v>
      </c>
      <c r="H626" s="98"/>
    </row>
    <row r="627" spans="1:8" ht="47.25" outlineLevel="6">
      <c r="A627" s="100" t="s">
        <v>831</v>
      </c>
      <c r="B627" s="100" t="s">
        <v>28</v>
      </c>
      <c r="C627" s="100" t="s">
        <v>1081</v>
      </c>
      <c r="D627" s="100" t="s">
        <v>1067</v>
      </c>
      <c r="E627" s="100" t="s">
        <v>764</v>
      </c>
      <c r="F627" s="100" t="s">
        <v>440</v>
      </c>
      <c r="G627" s="105">
        <v>389.97</v>
      </c>
      <c r="H627" s="98"/>
    </row>
    <row r="628" spans="1:8" ht="157.5" outlineLevel="5">
      <c r="A628" s="100" t="s">
        <v>1017</v>
      </c>
      <c r="B628" s="100" t="s">
        <v>28</v>
      </c>
      <c r="C628" s="100" t="s">
        <v>1081</v>
      </c>
      <c r="D628" s="100" t="s">
        <v>1067</v>
      </c>
      <c r="E628" s="100" t="s">
        <v>485</v>
      </c>
      <c r="F628" s="101"/>
      <c r="G628" s="105">
        <v>148247.78312</v>
      </c>
      <c r="H628" s="98"/>
    </row>
    <row r="629" spans="1:8" ht="47.25" outlineLevel="6">
      <c r="A629" s="100" t="s">
        <v>921</v>
      </c>
      <c r="B629" s="100" t="s">
        <v>28</v>
      </c>
      <c r="C629" s="100" t="s">
        <v>1081</v>
      </c>
      <c r="D629" s="100" t="s">
        <v>1067</v>
      </c>
      <c r="E629" s="100" t="s">
        <v>485</v>
      </c>
      <c r="F629" s="100" t="s">
        <v>464</v>
      </c>
      <c r="G629" s="105">
        <v>148247.78312</v>
      </c>
      <c r="H629" s="98"/>
    </row>
    <row r="630" spans="1:8" ht="110.25" outlineLevel="5">
      <c r="A630" s="100" t="s">
        <v>1018</v>
      </c>
      <c r="B630" s="100" t="s">
        <v>28</v>
      </c>
      <c r="C630" s="100" t="s">
        <v>1081</v>
      </c>
      <c r="D630" s="100" t="s">
        <v>1067</v>
      </c>
      <c r="E630" s="100" t="s">
        <v>486</v>
      </c>
      <c r="F630" s="101"/>
      <c r="G630" s="105">
        <v>1497.45233</v>
      </c>
      <c r="H630" s="98"/>
    </row>
    <row r="631" spans="1:8" ht="47.25" outlineLevel="6">
      <c r="A631" s="100" t="s">
        <v>921</v>
      </c>
      <c r="B631" s="100" t="s">
        <v>28</v>
      </c>
      <c r="C631" s="100" t="s">
        <v>1081</v>
      </c>
      <c r="D631" s="100" t="s">
        <v>1067</v>
      </c>
      <c r="E631" s="100" t="s">
        <v>486</v>
      </c>
      <c r="F631" s="100" t="s">
        <v>464</v>
      </c>
      <c r="G631" s="105">
        <v>1497.45233</v>
      </c>
      <c r="H631" s="98"/>
    </row>
    <row r="632" spans="1:8" ht="110.25" outlineLevel="5">
      <c r="A632" s="100" t="s">
        <v>1019</v>
      </c>
      <c r="B632" s="100" t="s">
        <v>28</v>
      </c>
      <c r="C632" s="100" t="s">
        <v>1081</v>
      </c>
      <c r="D632" s="100" t="s">
        <v>1067</v>
      </c>
      <c r="E632" s="100" t="s">
        <v>487</v>
      </c>
      <c r="F632" s="101"/>
      <c r="G632" s="105">
        <v>1528.02115</v>
      </c>
      <c r="H632" s="98"/>
    </row>
    <row r="633" spans="1:8" ht="47.25" outlineLevel="6">
      <c r="A633" s="100" t="s">
        <v>921</v>
      </c>
      <c r="B633" s="100" t="s">
        <v>28</v>
      </c>
      <c r="C633" s="100" t="s">
        <v>1081</v>
      </c>
      <c r="D633" s="100" t="s">
        <v>1067</v>
      </c>
      <c r="E633" s="100" t="s">
        <v>487</v>
      </c>
      <c r="F633" s="100" t="s">
        <v>464</v>
      </c>
      <c r="G633" s="105">
        <v>1528.02115</v>
      </c>
      <c r="H633" s="98"/>
    </row>
    <row r="634" spans="1:8" ht="47.25" outlineLevel="3">
      <c r="A634" s="100" t="s">
        <v>1100</v>
      </c>
      <c r="B634" s="100" t="s">
        <v>28</v>
      </c>
      <c r="C634" s="100" t="s">
        <v>1081</v>
      </c>
      <c r="D634" s="100" t="s">
        <v>1067</v>
      </c>
      <c r="E634" s="100" t="s">
        <v>447</v>
      </c>
      <c r="F634" s="101"/>
      <c r="G634" s="105">
        <v>17.56495</v>
      </c>
      <c r="H634" s="98"/>
    </row>
    <row r="635" spans="1:8" ht="15.75" outlineLevel="4">
      <c r="A635" s="100" t="s">
        <v>1101</v>
      </c>
      <c r="B635" s="100" t="s">
        <v>28</v>
      </c>
      <c r="C635" s="100" t="s">
        <v>1081</v>
      </c>
      <c r="D635" s="100" t="s">
        <v>1067</v>
      </c>
      <c r="E635" s="100" t="s">
        <v>1102</v>
      </c>
      <c r="F635" s="101"/>
      <c r="G635" s="105">
        <v>17.56495</v>
      </c>
      <c r="H635" s="98"/>
    </row>
    <row r="636" spans="1:8" ht="31.5" outlineLevel="5">
      <c r="A636" s="100" t="s">
        <v>1020</v>
      </c>
      <c r="B636" s="100" t="s">
        <v>28</v>
      </c>
      <c r="C636" s="100" t="s">
        <v>1081</v>
      </c>
      <c r="D636" s="100" t="s">
        <v>1067</v>
      </c>
      <c r="E636" s="100" t="s">
        <v>222</v>
      </c>
      <c r="F636" s="101"/>
      <c r="G636" s="105">
        <v>17.56495</v>
      </c>
      <c r="H636" s="98"/>
    </row>
    <row r="637" spans="1:8" ht="47.25" outlineLevel="6">
      <c r="A637" s="100" t="s">
        <v>831</v>
      </c>
      <c r="B637" s="100" t="s">
        <v>28</v>
      </c>
      <c r="C637" s="100" t="s">
        <v>1081</v>
      </c>
      <c r="D637" s="100" t="s">
        <v>1067</v>
      </c>
      <c r="E637" s="100" t="s">
        <v>222</v>
      </c>
      <c r="F637" s="100" t="s">
        <v>440</v>
      </c>
      <c r="G637" s="105">
        <v>17.56495</v>
      </c>
      <c r="H637" s="98"/>
    </row>
    <row r="638" spans="1:8" ht="15.75" outlineLevel="2">
      <c r="A638" s="100" t="s">
        <v>1223</v>
      </c>
      <c r="B638" s="100" t="s">
        <v>28</v>
      </c>
      <c r="C638" s="100" t="s">
        <v>1081</v>
      </c>
      <c r="D638" s="100" t="s">
        <v>1128</v>
      </c>
      <c r="E638" s="100" t="s">
        <v>140</v>
      </c>
      <c r="F638" s="101"/>
      <c r="G638" s="105">
        <v>4944.61737</v>
      </c>
      <c r="H638" s="98"/>
    </row>
    <row r="639" spans="1:8" ht="78.75" outlineLevel="3">
      <c r="A639" s="100" t="s">
        <v>1174</v>
      </c>
      <c r="B639" s="100" t="s">
        <v>28</v>
      </c>
      <c r="C639" s="100" t="s">
        <v>1081</v>
      </c>
      <c r="D639" s="100" t="s">
        <v>1128</v>
      </c>
      <c r="E639" s="100" t="s">
        <v>1175</v>
      </c>
      <c r="F639" s="101"/>
      <c r="G639" s="105">
        <v>4944.61737</v>
      </c>
      <c r="H639" s="98"/>
    </row>
    <row r="640" spans="1:8" ht="31.5" outlineLevel="4">
      <c r="A640" s="100" t="s">
        <v>1178</v>
      </c>
      <c r="B640" s="100" t="s">
        <v>28</v>
      </c>
      <c r="C640" s="100" t="s">
        <v>1081</v>
      </c>
      <c r="D640" s="100" t="s">
        <v>1128</v>
      </c>
      <c r="E640" s="100" t="s">
        <v>1179</v>
      </c>
      <c r="F640" s="101"/>
      <c r="G640" s="105">
        <v>4944.61737</v>
      </c>
      <c r="H640" s="98"/>
    </row>
    <row r="641" spans="1:8" ht="47.25" outlineLevel="5">
      <c r="A641" s="100" t="s">
        <v>1021</v>
      </c>
      <c r="B641" s="100" t="s">
        <v>28</v>
      </c>
      <c r="C641" s="100" t="s">
        <v>1081</v>
      </c>
      <c r="D641" s="100" t="s">
        <v>1128</v>
      </c>
      <c r="E641" s="100" t="s">
        <v>765</v>
      </c>
      <c r="F641" s="101"/>
      <c r="G641" s="105">
        <v>4944.61737</v>
      </c>
      <c r="H641" s="98"/>
    </row>
    <row r="642" spans="1:8" ht="47.25" outlineLevel="6">
      <c r="A642" s="100" t="s">
        <v>831</v>
      </c>
      <c r="B642" s="100" t="s">
        <v>28</v>
      </c>
      <c r="C642" s="100" t="s">
        <v>1081</v>
      </c>
      <c r="D642" s="100" t="s">
        <v>1128</v>
      </c>
      <c r="E642" s="100" t="s">
        <v>765</v>
      </c>
      <c r="F642" s="100" t="s">
        <v>440</v>
      </c>
      <c r="G642" s="105">
        <v>4944.61737</v>
      </c>
      <c r="H642" s="98"/>
    </row>
    <row r="643" spans="1:8" ht="15.75" outlineLevel="2">
      <c r="A643" s="100" t="s">
        <v>1082</v>
      </c>
      <c r="B643" s="100" t="s">
        <v>28</v>
      </c>
      <c r="C643" s="100" t="s">
        <v>1081</v>
      </c>
      <c r="D643" s="100" t="s">
        <v>1083</v>
      </c>
      <c r="E643" s="100" t="s">
        <v>140</v>
      </c>
      <c r="F643" s="101"/>
      <c r="G643" s="105">
        <v>14678.73887</v>
      </c>
      <c r="H643" s="98"/>
    </row>
    <row r="644" spans="1:8" ht="78.75" outlineLevel="3">
      <c r="A644" s="100" t="s">
        <v>1174</v>
      </c>
      <c r="B644" s="100" t="s">
        <v>28</v>
      </c>
      <c r="C644" s="100" t="s">
        <v>1081</v>
      </c>
      <c r="D644" s="100" t="s">
        <v>1083</v>
      </c>
      <c r="E644" s="100" t="s">
        <v>1175</v>
      </c>
      <c r="F644" s="101"/>
      <c r="G644" s="105">
        <v>14678.73887</v>
      </c>
      <c r="H644" s="98"/>
    </row>
    <row r="645" spans="1:8" ht="15.75" outlineLevel="4">
      <c r="A645" s="100" t="s">
        <v>1176</v>
      </c>
      <c r="B645" s="100" t="s">
        <v>28</v>
      </c>
      <c r="C645" s="100" t="s">
        <v>1081</v>
      </c>
      <c r="D645" s="100" t="s">
        <v>1083</v>
      </c>
      <c r="E645" s="100" t="s">
        <v>1177</v>
      </c>
      <c r="F645" s="101"/>
      <c r="G645" s="105">
        <v>14678.73887</v>
      </c>
      <c r="H645" s="98"/>
    </row>
    <row r="646" spans="1:8" ht="63" outlineLevel="5">
      <c r="A646" s="100" t="s">
        <v>1022</v>
      </c>
      <c r="B646" s="100" t="s">
        <v>28</v>
      </c>
      <c r="C646" s="100" t="s">
        <v>1081</v>
      </c>
      <c r="D646" s="100" t="s">
        <v>1083</v>
      </c>
      <c r="E646" s="100" t="s">
        <v>610</v>
      </c>
      <c r="F646" s="101"/>
      <c r="G646" s="105">
        <v>14678.73887</v>
      </c>
      <c r="H646" s="98"/>
    </row>
    <row r="647" spans="1:8" ht="15.75" outlineLevel="6">
      <c r="A647" s="100" t="s">
        <v>856</v>
      </c>
      <c r="B647" s="100" t="s">
        <v>28</v>
      </c>
      <c r="C647" s="100" t="s">
        <v>1081</v>
      </c>
      <c r="D647" s="100" t="s">
        <v>1083</v>
      </c>
      <c r="E647" s="100" t="s">
        <v>610</v>
      </c>
      <c r="F647" s="100" t="s">
        <v>447</v>
      </c>
      <c r="G647" s="105">
        <v>14678.73887</v>
      </c>
      <c r="H647" s="98"/>
    </row>
    <row r="648" spans="1:8" ht="15.75" outlineLevel="1">
      <c r="A648" s="100" t="s">
        <v>1088</v>
      </c>
      <c r="B648" s="100" t="s">
        <v>28</v>
      </c>
      <c r="C648" s="100" t="s">
        <v>1089</v>
      </c>
      <c r="D648" s="101"/>
      <c r="E648" s="100" t="s">
        <v>140</v>
      </c>
      <c r="F648" s="101"/>
      <c r="G648" s="105">
        <v>10377.2122</v>
      </c>
      <c r="H648" s="98"/>
    </row>
    <row r="649" spans="1:8" ht="15.75" outlineLevel="2">
      <c r="A649" s="100" t="s">
        <v>1103</v>
      </c>
      <c r="B649" s="100" t="s">
        <v>28</v>
      </c>
      <c r="C649" s="100" t="s">
        <v>1089</v>
      </c>
      <c r="D649" s="100" t="s">
        <v>1089</v>
      </c>
      <c r="E649" s="100" t="s">
        <v>140</v>
      </c>
      <c r="F649" s="101"/>
      <c r="G649" s="105">
        <v>10377.2122</v>
      </c>
      <c r="H649" s="98"/>
    </row>
    <row r="650" spans="1:8" ht="63" outlineLevel="3">
      <c r="A650" s="100" t="s">
        <v>1104</v>
      </c>
      <c r="B650" s="100" t="s">
        <v>28</v>
      </c>
      <c r="C650" s="100" t="s">
        <v>1089</v>
      </c>
      <c r="D650" s="100" t="s">
        <v>1089</v>
      </c>
      <c r="E650" s="100" t="s">
        <v>1105</v>
      </c>
      <c r="F650" s="101"/>
      <c r="G650" s="105">
        <v>10377.2122</v>
      </c>
      <c r="H650" s="98"/>
    </row>
    <row r="651" spans="1:8" ht="47.25" outlineLevel="4">
      <c r="A651" s="100" t="s">
        <v>1119</v>
      </c>
      <c r="B651" s="100" t="s">
        <v>28</v>
      </c>
      <c r="C651" s="100" t="s">
        <v>1089</v>
      </c>
      <c r="D651" s="100" t="s">
        <v>1089</v>
      </c>
      <c r="E651" s="100" t="s">
        <v>1120</v>
      </c>
      <c r="F651" s="101"/>
      <c r="G651" s="105">
        <v>1199.606</v>
      </c>
      <c r="H651" s="98"/>
    </row>
    <row r="652" spans="1:8" ht="63" outlineLevel="5">
      <c r="A652" s="100" t="s">
        <v>1023</v>
      </c>
      <c r="B652" s="100" t="s">
        <v>28</v>
      </c>
      <c r="C652" s="100" t="s">
        <v>1089</v>
      </c>
      <c r="D652" s="100" t="s">
        <v>1089</v>
      </c>
      <c r="E652" s="100" t="s">
        <v>499</v>
      </c>
      <c r="F652" s="101"/>
      <c r="G652" s="105">
        <v>150</v>
      </c>
      <c r="H652" s="98"/>
    </row>
    <row r="653" spans="1:8" ht="47.25" outlineLevel="6">
      <c r="A653" s="100" t="s">
        <v>827</v>
      </c>
      <c r="B653" s="100" t="s">
        <v>28</v>
      </c>
      <c r="C653" s="100" t="s">
        <v>1089</v>
      </c>
      <c r="D653" s="100" t="s">
        <v>1089</v>
      </c>
      <c r="E653" s="100" t="s">
        <v>499</v>
      </c>
      <c r="F653" s="100" t="s">
        <v>439</v>
      </c>
      <c r="G653" s="105">
        <v>150</v>
      </c>
      <c r="H653" s="98"/>
    </row>
    <row r="654" spans="1:8" ht="63" outlineLevel="5">
      <c r="A654" s="100" t="s">
        <v>1024</v>
      </c>
      <c r="B654" s="100" t="s">
        <v>28</v>
      </c>
      <c r="C654" s="100" t="s">
        <v>1089</v>
      </c>
      <c r="D654" s="100" t="s">
        <v>1089</v>
      </c>
      <c r="E654" s="100" t="s">
        <v>1025</v>
      </c>
      <c r="F654" s="101"/>
      <c r="G654" s="105">
        <v>1049.606</v>
      </c>
      <c r="H654" s="98"/>
    </row>
    <row r="655" spans="1:8" ht="47.25" outlineLevel="6">
      <c r="A655" s="100" t="s">
        <v>827</v>
      </c>
      <c r="B655" s="100" t="s">
        <v>28</v>
      </c>
      <c r="C655" s="100" t="s">
        <v>1089</v>
      </c>
      <c r="D655" s="100" t="s">
        <v>1089</v>
      </c>
      <c r="E655" s="100" t="s">
        <v>1025</v>
      </c>
      <c r="F655" s="100" t="s">
        <v>439</v>
      </c>
      <c r="G655" s="105">
        <v>1049.606</v>
      </c>
      <c r="H655" s="98"/>
    </row>
    <row r="656" spans="1:8" ht="15.75" outlineLevel="4">
      <c r="A656" s="100" t="s">
        <v>1106</v>
      </c>
      <c r="B656" s="100" t="s">
        <v>28</v>
      </c>
      <c r="C656" s="100" t="s">
        <v>1089</v>
      </c>
      <c r="D656" s="100" t="s">
        <v>1089</v>
      </c>
      <c r="E656" s="100" t="s">
        <v>1107</v>
      </c>
      <c r="F656" s="101"/>
      <c r="G656" s="105">
        <v>7568.62678</v>
      </c>
      <c r="H656" s="98"/>
    </row>
    <row r="657" spans="1:8" ht="31.5" outlineLevel="5">
      <c r="A657" s="100" t="s">
        <v>826</v>
      </c>
      <c r="B657" s="100" t="s">
        <v>28</v>
      </c>
      <c r="C657" s="100" t="s">
        <v>1089</v>
      </c>
      <c r="D657" s="100" t="s">
        <v>1089</v>
      </c>
      <c r="E657" s="100" t="s">
        <v>488</v>
      </c>
      <c r="F657" s="101"/>
      <c r="G657" s="105">
        <v>501.32813</v>
      </c>
      <c r="H657" s="98"/>
    </row>
    <row r="658" spans="1:8" ht="47.25" outlineLevel="6">
      <c r="A658" s="100" t="s">
        <v>827</v>
      </c>
      <c r="B658" s="100" t="s">
        <v>28</v>
      </c>
      <c r="C658" s="100" t="s">
        <v>1089</v>
      </c>
      <c r="D658" s="100" t="s">
        <v>1089</v>
      </c>
      <c r="E658" s="100" t="s">
        <v>488</v>
      </c>
      <c r="F658" s="100" t="s">
        <v>439</v>
      </c>
      <c r="G658" s="105">
        <v>501.32813</v>
      </c>
      <c r="H658" s="98"/>
    </row>
    <row r="659" spans="1:8" ht="110.25" outlineLevel="5">
      <c r="A659" s="100" t="s">
        <v>1026</v>
      </c>
      <c r="B659" s="100" t="s">
        <v>28</v>
      </c>
      <c r="C659" s="100" t="s">
        <v>1089</v>
      </c>
      <c r="D659" s="100" t="s">
        <v>1089</v>
      </c>
      <c r="E659" s="100" t="s">
        <v>489</v>
      </c>
      <c r="F659" s="101"/>
      <c r="G659" s="105">
        <v>5809.383</v>
      </c>
      <c r="H659" s="98"/>
    </row>
    <row r="660" spans="1:8" ht="47.25" outlineLevel="6">
      <c r="A660" s="100" t="s">
        <v>827</v>
      </c>
      <c r="B660" s="100" t="s">
        <v>28</v>
      </c>
      <c r="C660" s="100" t="s">
        <v>1089</v>
      </c>
      <c r="D660" s="100" t="s">
        <v>1089</v>
      </c>
      <c r="E660" s="100" t="s">
        <v>489</v>
      </c>
      <c r="F660" s="100" t="s">
        <v>439</v>
      </c>
      <c r="G660" s="105">
        <v>5809.383</v>
      </c>
      <c r="H660" s="98"/>
    </row>
    <row r="661" spans="1:8" ht="47.25" outlineLevel="5">
      <c r="A661" s="100" t="s">
        <v>839</v>
      </c>
      <c r="B661" s="100" t="s">
        <v>28</v>
      </c>
      <c r="C661" s="100" t="s">
        <v>1089</v>
      </c>
      <c r="D661" s="100" t="s">
        <v>1089</v>
      </c>
      <c r="E661" s="100" t="s">
        <v>490</v>
      </c>
      <c r="F661" s="101"/>
      <c r="G661" s="105">
        <v>1095.85565</v>
      </c>
      <c r="H661" s="98"/>
    </row>
    <row r="662" spans="1:8" ht="47.25" outlineLevel="6">
      <c r="A662" s="100" t="s">
        <v>827</v>
      </c>
      <c r="B662" s="100" t="s">
        <v>28</v>
      </c>
      <c r="C662" s="100" t="s">
        <v>1089</v>
      </c>
      <c r="D662" s="100" t="s">
        <v>1089</v>
      </c>
      <c r="E662" s="100" t="s">
        <v>490</v>
      </c>
      <c r="F662" s="100" t="s">
        <v>439</v>
      </c>
      <c r="G662" s="105">
        <v>1095.85565</v>
      </c>
      <c r="H662" s="98"/>
    </row>
    <row r="663" spans="1:8" ht="63" outlineLevel="5">
      <c r="A663" s="100" t="s">
        <v>843</v>
      </c>
      <c r="B663" s="100" t="s">
        <v>28</v>
      </c>
      <c r="C663" s="100" t="s">
        <v>1089</v>
      </c>
      <c r="D663" s="100" t="s">
        <v>1089</v>
      </c>
      <c r="E663" s="100" t="s">
        <v>746</v>
      </c>
      <c r="F663" s="101"/>
      <c r="G663" s="105">
        <v>39.06</v>
      </c>
      <c r="H663" s="98"/>
    </row>
    <row r="664" spans="1:8" ht="47.25" outlineLevel="6">
      <c r="A664" s="100" t="s">
        <v>827</v>
      </c>
      <c r="B664" s="100" t="s">
        <v>28</v>
      </c>
      <c r="C664" s="100" t="s">
        <v>1089</v>
      </c>
      <c r="D664" s="100" t="s">
        <v>1089</v>
      </c>
      <c r="E664" s="100" t="s">
        <v>746</v>
      </c>
      <c r="F664" s="100" t="s">
        <v>439</v>
      </c>
      <c r="G664" s="105">
        <v>39.06</v>
      </c>
      <c r="H664" s="98"/>
    </row>
    <row r="665" spans="1:8" ht="31.5" outlineLevel="5">
      <c r="A665" s="100" t="s">
        <v>1027</v>
      </c>
      <c r="B665" s="100" t="s">
        <v>28</v>
      </c>
      <c r="C665" s="100" t="s">
        <v>1089</v>
      </c>
      <c r="D665" s="100" t="s">
        <v>1089</v>
      </c>
      <c r="E665" s="100" t="s">
        <v>491</v>
      </c>
      <c r="F665" s="101"/>
      <c r="G665" s="105">
        <v>123</v>
      </c>
      <c r="H665" s="98"/>
    </row>
    <row r="666" spans="1:8" ht="47.25" outlineLevel="6">
      <c r="A666" s="100" t="s">
        <v>827</v>
      </c>
      <c r="B666" s="100" t="s">
        <v>28</v>
      </c>
      <c r="C666" s="100" t="s">
        <v>1089</v>
      </c>
      <c r="D666" s="100" t="s">
        <v>1089</v>
      </c>
      <c r="E666" s="100" t="s">
        <v>491</v>
      </c>
      <c r="F666" s="100" t="s">
        <v>439</v>
      </c>
      <c r="G666" s="105">
        <v>123</v>
      </c>
      <c r="H666" s="98"/>
    </row>
    <row r="667" spans="1:8" ht="31.5" outlineLevel="4">
      <c r="A667" s="100" t="s">
        <v>1224</v>
      </c>
      <c r="B667" s="100" t="s">
        <v>28</v>
      </c>
      <c r="C667" s="100" t="s">
        <v>1089</v>
      </c>
      <c r="D667" s="100" t="s">
        <v>1089</v>
      </c>
      <c r="E667" s="100" t="s">
        <v>1225</v>
      </c>
      <c r="F667" s="101"/>
      <c r="G667" s="105">
        <v>1608.97942</v>
      </c>
      <c r="H667" s="98"/>
    </row>
    <row r="668" spans="1:8" ht="47.25" outlineLevel="5">
      <c r="A668" s="100" t="s">
        <v>970</v>
      </c>
      <c r="B668" s="100" t="s">
        <v>28</v>
      </c>
      <c r="C668" s="100" t="s">
        <v>1089</v>
      </c>
      <c r="D668" s="100" t="s">
        <v>1089</v>
      </c>
      <c r="E668" s="100" t="s">
        <v>756</v>
      </c>
      <c r="F668" s="101"/>
      <c r="G668" s="105">
        <v>1068.95442</v>
      </c>
      <c r="H668" s="98"/>
    </row>
    <row r="669" spans="1:8" ht="47.25" outlineLevel="6">
      <c r="A669" s="100" t="s">
        <v>827</v>
      </c>
      <c r="B669" s="100" t="s">
        <v>28</v>
      </c>
      <c r="C669" s="100" t="s">
        <v>1089</v>
      </c>
      <c r="D669" s="100" t="s">
        <v>1089</v>
      </c>
      <c r="E669" s="100" t="s">
        <v>756</v>
      </c>
      <c r="F669" s="100" t="s">
        <v>439</v>
      </c>
      <c r="G669" s="105">
        <v>1068.95442</v>
      </c>
      <c r="H669" s="98"/>
    </row>
    <row r="670" spans="1:8" ht="31.5" outlineLevel="5">
      <c r="A670" s="100" t="s">
        <v>1028</v>
      </c>
      <c r="B670" s="100" t="s">
        <v>28</v>
      </c>
      <c r="C670" s="100" t="s">
        <v>1089</v>
      </c>
      <c r="D670" s="100" t="s">
        <v>1089</v>
      </c>
      <c r="E670" s="100" t="s">
        <v>492</v>
      </c>
      <c r="F670" s="101"/>
      <c r="G670" s="105">
        <v>540.025</v>
      </c>
      <c r="H670" s="98"/>
    </row>
    <row r="671" spans="1:8" ht="47.25" outlineLevel="6">
      <c r="A671" s="100" t="s">
        <v>827</v>
      </c>
      <c r="B671" s="100" t="s">
        <v>28</v>
      </c>
      <c r="C671" s="100" t="s">
        <v>1089</v>
      </c>
      <c r="D671" s="100" t="s">
        <v>1089</v>
      </c>
      <c r="E671" s="100" t="s">
        <v>492</v>
      </c>
      <c r="F671" s="100" t="s">
        <v>439</v>
      </c>
      <c r="G671" s="105">
        <v>540.025</v>
      </c>
      <c r="H671" s="98"/>
    </row>
    <row r="672" spans="1:8" ht="15.75" outlineLevel="1">
      <c r="A672" s="100" t="s">
        <v>1139</v>
      </c>
      <c r="B672" s="100" t="s">
        <v>28</v>
      </c>
      <c r="C672" s="100" t="s">
        <v>1140</v>
      </c>
      <c r="D672" s="101"/>
      <c r="E672" s="100" t="s">
        <v>140</v>
      </c>
      <c r="F672" s="101"/>
      <c r="G672" s="105">
        <v>21951.02309</v>
      </c>
      <c r="H672" s="98"/>
    </row>
    <row r="673" spans="1:8" ht="15.75" outlineLevel="2">
      <c r="A673" s="100" t="s">
        <v>1226</v>
      </c>
      <c r="B673" s="100" t="s">
        <v>28</v>
      </c>
      <c r="C673" s="100" t="s">
        <v>1140</v>
      </c>
      <c r="D673" s="100" t="s">
        <v>1067</v>
      </c>
      <c r="E673" s="100" t="s">
        <v>140</v>
      </c>
      <c r="F673" s="101"/>
      <c r="G673" s="105">
        <v>2456.92627</v>
      </c>
      <c r="H673" s="98"/>
    </row>
    <row r="674" spans="1:8" ht="78.75" outlineLevel="3">
      <c r="A674" s="100" t="s">
        <v>1227</v>
      </c>
      <c r="B674" s="100" t="s">
        <v>28</v>
      </c>
      <c r="C674" s="100" t="s">
        <v>1140</v>
      </c>
      <c r="D674" s="100" t="s">
        <v>1067</v>
      </c>
      <c r="E674" s="100" t="s">
        <v>1228</v>
      </c>
      <c r="F674" s="101"/>
      <c r="G674" s="105">
        <v>2456.92627</v>
      </c>
      <c r="H674" s="98"/>
    </row>
    <row r="675" spans="1:8" ht="15.75" outlineLevel="4">
      <c r="A675" s="100" t="s">
        <v>1101</v>
      </c>
      <c r="B675" s="100" t="s">
        <v>28</v>
      </c>
      <c r="C675" s="100" t="s">
        <v>1140</v>
      </c>
      <c r="D675" s="100" t="s">
        <v>1067</v>
      </c>
      <c r="E675" s="100" t="s">
        <v>1229</v>
      </c>
      <c r="F675" s="101"/>
      <c r="G675" s="105">
        <v>2456.92627</v>
      </c>
      <c r="H675" s="98"/>
    </row>
    <row r="676" spans="1:8" ht="78.75" outlineLevel="5">
      <c r="A676" s="100" t="s">
        <v>1029</v>
      </c>
      <c r="B676" s="100" t="s">
        <v>28</v>
      </c>
      <c r="C676" s="100" t="s">
        <v>1140</v>
      </c>
      <c r="D676" s="100" t="s">
        <v>1067</v>
      </c>
      <c r="E676" s="100" t="s">
        <v>493</v>
      </c>
      <c r="F676" s="101"/>
      <c r="G676" s="105">
        <v>2456.92627</v>
      </c>
      <c r="H676" s="98"/>
    </row>
    <row r="677" spans="1:8" ht="31.5" outlineLevel="6">
      <c r="A677" s="100" t="s">
        <v>852</v>
      </c>
      <c r="B677" s="100" t="s">
        <v>28</v>
      </c>
      <c r="C677" s="100" t="s">
        <v>1140</v>
      </c>
      <c r="D677" s="100" t="s">
        <v>1067</v>
      </c>
      <c r="E677" s="100" t="s">
        <v>493</v>
      </c>
      <c r="F677" s="100" t="s">
        <v>450</v>
      </c>
      <c r="G677" s="105">
        <v>2456.92627</v>
      </c>
      <c r="H677" s="98"/>
    </row>
    <row r="678" spans="1:8" ht="15.75" outlineLevel="2">
      <c r="A678" s="100" t="s">
        <v>1230</v>
      </c>
      <c r="B678" s="100" t="s">
        <v>28</v>
      </c>
      <c r="C678" s="100" t="s">
        <v>1140</v>
      </c>
      <c r="D678" s="100" t="s">
        <v>1083</v>
      </c>
      <c r="E678" s="100" t="s">
        <v>140</v>
      </c>
      <c r="F678" s="101"/>
      <c r="G678" s="105">
        <v>9692.356</v>
      </c>
      <c r="H678" s="98"/>
    </row>
    <row r="679" spans="1:8" ht="78.75" outlineLevel="3">
      <c r="A679" s="100" t="s">
        <v>1174</v>
      </c>
      <c r="B679" s="100" t="s">
        <v>28</v>
      </c>
      <c r="C679" s="100" t="s">
        <v>1140</v>
      </c>
      <c r="D679" s="100" t="s">
        <v>1083</v>
      </c>
      <c r="E679" s="100" t="s">
        <v>1175</v>
      </c>
      <c r="F679" s="101"/>
      <c r="G679" s="105">
        <v>8423.856</v>
      </c>
      <c r="H679" s="98"/>
    </row>
    <row r="680" spans="1:8" ht="47.25" outlineLevel="4">
      <c r="A680" s="100" t="s">
        <v>1231</v>
      </c>
      <c r="B680" s="100" t="s">
        <v>28</v>
      </c>
      <c r="C680" s="100" t="s">
        <v>1140</v>
      </c>
      <c r="D680" s="100" t="s">
        <v>1083</v>
      </c>
      <c r="E680" s="100" t="s">
        <v>1232</v>
      </c>
      <c r="F680" s="101"/>
      <c r="G680" s="105">
        <v>3590.496</v>
      </c>
      <c r="H680" s="98"/>
    </row>
    <row r="681" spans="1:8" ht="110.25" outlineLevel="5">
      <c r="A681" s="100" t="s">
        <v>1030</v>
      </c>
      <c r="B681" s="100" t="s">
        <v>28</v>
      </c>
      <c r="C681" s="100" t="s">
        <v>1140</v>
      </c>
      <c r="D681" s="100" t="s">
        <v>1083</v>
      </c>
      <c r="E681" s="100" t="s">
        <v>386</v>
      </c>
      <c r="F681" s="101"/>
      <c r="G681" s="105">
        <v>3590.496</v>
      </c>
      <c r="H681" s="98"/>
    </row>
    <row r="682" spans="1:8" ht="31.5" outlineLevel="6">
      <c r="A682" s="100" t="s">
        <v>852</v>
      </c>
      <c r="B682" s="100" t="s">
        <v>28</v>
      </c>
      <c r="C682" s="100" t="s">
        <v>1140</v>
      </c>
      <c r="D682" s="100" t="s">
        <v>1083</v>
      </c>
      <c r="E682" s="100" t="s">
        <v>386</v>
      </c>
      <c r="F682" s="100" t="s">
        <v>450</v>
      </c>
      <c r="G682" s="105">
        <v>3590.496</v>
      </c>
      <c r="H682" s="98"/>
    </row>
    <row r="683" spans="1:8" ht="31.5" outlineLevel="4">
      <c r="A683" s="100" t="s">
        <v>1233</v>
      </c>
      <c r="B683" s="100" t="s">
        <v>28</v>
      </c>
      <c r="C683" s="100" t="s">
        <v>1140</v>
      </c>
      <c r="D683" s="100" t="s">
        <v>1083</v>
      </c>
      <c r="E683" s="100" t="s">
        <v>1234</v>
      </c>
      <c r="F683" s="101"/>
      <c r="G683" s="105">
        <v>4833.36</v>
      </c>
      <c r="H683" s="98"/>
    </row>
    <row r="684" spans="1:8" ht="47.25" outlineLevel="5">
      <c r="A684" s="100" t="s">
        <v>1031</v>
      </c>
      <c r="B684" s="100" t="s">
        <v>28</v>
      </c>
      <c r="C684" s="100" t="s">
        <v>1140</v>
      </c>
      <c r="D684" s="100" t="s">
        <v>1083</v>
      </c>
      <c r="E684" s="100" t="s">
        <v>495</v>
      </c>
      <c r="F684" s="101"/>
      <c r="G684" s="105">
        <v>4833.36</v>
      </c>
      <c r="H684" s="98"/>
    </row>
    <row r="685" spans="1:8" ht="31.5" outlineLevel="6">
      <c r="A685" s="100" t="s">
        <v>852</v>
      </c>
      <c r="B685" s="100" t="s">
        <v>28</v>
      </c>
      <c r="C685" s="100" t="s">
        <v>1140</v>
      </c>
      <c r="D685" s="100" t="s">
        <v>1083</v>
      </c>
      <c r="E685" s="100" t="s">
        <v>495</v>
      </c>
      <c r="F685" s="100" t="s">
        <v>450</v>
      </c>
      <c r="G685" s="105">
        <v>4833.36</v>
      </c>
      <c r="H685" s="98"/>
    </row>
    <row r="686" spans="1:8" ht="63" outlineLevel="3">
      <c r="A686" s="100" t="s">
        <v>1135</v>
      </c>
      <c r="B686" s="100" t="s">
        <v>28</v>
      </c>
      <c r="C686" s="100" t="s">
        <v>1140</v>
      </c>
      <c r="D686" s="100" t="s">
        <v>1083</v>
      </c>
      <c r="E686" s="100" t="s">
        <v>1136</v>
      </c>
      <c r="F686" s="101"/>
      <c r="G686" s="105">
        <v>450</v>
      </c>
      <c r="H686" s="98"/>
    </row>
    <row r="687" spans="1:8" ht="31.5" outlineLevel="4">
      <c r="A687" s="100" t="s">
        <v>1216</v>
      </c>
      <c r="B687" s="100" t="s">
        <v>28</v>
      </c>
      <c r="C687" s="100" t="s">
        <v>1140</v>
      </c>
      <c r="D687" s="100" t="s">
        <v>1083</v>
      </c>
      <c r="E687" s="100" t="s">
        <v>1217</v>
      </c>
      <c r="F687" s="101"/>
      <c r="G687" s="105">
        <v>450</v>
      </c>
      <c r="H687" s="98"/>
    </row>
    <row r="688" spans="1:8" ht="47.25" outlineLevel="5">
      <c r="A688" s="100" t="s">
        <v>1032</v>
      </c>
      <c r="B688" s="100" t="s">
        <v>28</v>
      </c>
      <c r="C688" s="100" t="s">
        <v>1140</v>
      </c>
      <c r="D688" s="100" t="s">
        <v>1083</v>
      </c>
      <c r="E688" s="100" t="s">
        <v>496</v>
      </c>
      <c r="F688" s="101"/>
      <c r="G688" s="105">
        <v>450</v>
      </c>
      <c r="H688" s="98"/>
    </row>
    <row r="689" spans="1:8" ht="47.25" outlineLevel="6">
      <c r="A689" s="100" t="s">
        <v>827</v>
      </c>
      <c r="B689" s="100" t="s">
        <v>28</v>
      </c>
      <c r="C689" s="100" t="s">
        <v>1140</v>
      </c>
      <c r="D689" s="100" t="s">
        <v>1083</v>
      </c>
      <c r="E689" s="100" t="s">
        <v>496</v>
      </c>
      <c r="F689" s="100" t="s">
        <v>439</v>
      </c>
      <c r="G689" s="105">
        <v>450</v>
      </c>
      <c r="H689" s="98"/>
    </row>
    <row r="690" spans="1:8" ht="78.75" outlineLevel="3">
      <c r="A690" s="100" t="s">
        <v>1227</v>
      </c>
      <c r="B690" s="100" t="s">
        <v>28</v>
      </c>
      <c r="C690" s="100" t="s">
        <v>1140</v>
      </c>
      <c r="D690" s="100" t="s">
        <v>1083</v>
      </c>
      <c r="E690" s="100" t="s">
        <v>1228</v>
      </c>
      <c r="F690" s="101"/>
      <c r="G690" s="105">
        <v>818.5</v>
      </c>
      <c r="H690" s="98"/>
    </row>
    <row r="691" spans="1:8" ht="15.75" outlineLevel="4">
      <c r="A691" s="100" t="s">
        <v>1101</v>
      </c>
      <c r="B691" s="100" t="s">
        <v>28</v>
      </c>
      <c r="C691" s="100" t="s">
        <v>1140</v>
      </c>
      <c r="D691" s="100" t="s">
        <v>1083</v>
      </c>
      <c r="E691" s="100" t="s">
        <v>1229</v>
      </c>
      <c r="F691" s="101"/>
      <c r="G691" s="105">
        <v>818.5</v>
      </c>
      <c r="H691" s="98"/>
    </row>
    <row r="692" spans="1:8" ht="47.25" outlineLevel="5">
      <c r="A692" s="100" t="s">
        <v>1033</v>
      </c>
      <c r="B692" s="100" t="s">
        <v>28</v>
      </c>
      <c r="C692" s="100" t="s">
        <v>1140</v>
      </c>
      <c r="D692" s="100" t="s">
        <v>1083</v>
      </c>
      <c r="E692" s="100" t="s">
        <v>497</v>
      </c>
      <c r="F692" s="101"/>
      <c r="G692" s="105">
        <v>818.5</v>
      </c>
      <c r="H692" s="98"/>
    </row>
    <row r="693" spans="1:8" ht="31.5" outlineLevel="6">
      <c r="A693" s="100" t="s">
        <v>852</v>
      </c>
      <c r="B693" s="100" t="s">
        <v>28</v>
      </c>
      <c r="C693" s="100" t="s">
        <v>1140</v>
      </c>
      <c r="D693" s="100" t="s">
        <v>1083</v>
      </c>
      <c r="E693" s="100" t="s">
        <v>497</v>
      </c>
      <c r="F693" s="100" t="s">
        <v>450</v>
      </c>
      <c r="G693" s="105">
        <v>818.5</v>
      </c>
      <c r="H693" s="98"/>
    </row>
    <row r="694" spans="1:8" ht="15.75" outlineLevel="2">
      <c r="A694" s="100" t="s">
        <v>1141</v>
      </c>
      <c r="B694" s="100" t="s">
        <v>28</v>
      </c>
      <c r="C694" s="100" t="s">
        <v>1140</v>
      </c>
      <c r="D694" s="100" t="s">
        <v>1075</v>
      </c>
      <c r="E694" s="100" t="s">
        <v>140</v>
      </c>
      <c r="F694" s="101"/>
      <c r="G694" s="105">
        <v>9801.74082</v>
      </c>
      <c r="H694" s="98"/>
    </row>
    <row r="695" spans="1:8" ht="78.75" outlineLevel="3">
      <c r="A695" s="100" t="s">
        <v>1174</v>
      </c>
      <c r="B695" s="100" t="s">
        <v>28</v>
      </c>
      <c r="C695" s="100" t="s">
        <v>1140</v>
      </c>
      <c r="D695" s="100" t="s">
        <v>1075</v>
      </c>
      <c r="E695" s="100" t="s">
        <v>1175</v>
      </c>
      <c r="F695" s="101"/>
      <c r="G695" s="105">
        <v>9801.74082</v>
      </c>
      <c r="H695" s="98"/>
    </row>
    <row r="696" spans="1:8" ht="15.75" outlineLevel="4">
      <c r="A696" s="100" t="s">
        <v>1176</v>
      </c>
      <c r="B696" s="100" t="s">
        <v>28</v>
      </c>
      <c r="C696" s="100" t="s">
        <v>1140</v>
      </c>
      <c r="D696" s="100" t="s">
        <v>1075</v>
      </c>
      <c r="E696" s="100" t="s">
        <v>1177</v>
      </c>
      <c r="F696" s="101"/>
      <c r="G696" s="105">
        <v>9801.74082</v>
      </c>
      <c r="H696" s="98"/>
    </row>
    <row r="697" spans="1:8" ht="78.75" outlineLevel="5">
      <c r="A697" s="100" t="s">
        <v>1034</v>
      </c>
      <c r="B697" s="100" t="s">
        <v>28</v>
      </c>
      <c r="C697" s="100" t="s">
        <v>1140</v>
      </c>
      <c r="D697" s="100" t="s">
        <v>1075</v>
      </c>
      <c r="E697" s="100" t="s">
        <v>498</v>
      </c>
      <c r="F697" s="101"/>
      <c r="G697" s="105">
        <v>9801.74082</v>
      </c>
      <c r="H697" s="98"/>
    </row>
    <row r="698" spans="1:8" ht="47.25" outlineLevel="6">
      <c r="A698" s="100" t="s">
        <v>921</v>
      </c>
      <c r="B698" s="100" t="s">
        <v>28</v>
      </c>
      <c r="C698" s="100" t="s">
        <v>1140</v>
      </c>
      <c r="D698" s="100" t="s">
        <v>1075</v>
      </c>
      <c r="E698" s="100" t="s">
        <v>498</v>
      </c>
      <c r="F698" s="100" t="s">
        <v>464</v>
      </c>
      <c r="G698" s="105">
        <v>9801.74082</v>
      </c>
      <c r="H698" s="98"/>
    </row>
    <row r="699" spans="1:8" ht="31.5" outlineLevel="1">
      <c r="A699" s="100" t="s">
        <v>1235</v>
      </c>
      <c r="B699" s="100" t="s">
        <v>28</v>
      </c>
      <c r="C699" s="100" t="s">
        <v>1077</v>
      </c>
      <c r="D699" s="101"/>
      <c r="E699" s="100" t="s">
        <v>140</v>
      </c>
      <c r="F699" s="101"/>
      <c r="G699" s="105">
        <v>1948.16477</v>
      </c>
      <c r="H699" s="98"/>
    </row>
    <row r="700" spans="1:8" ht="15.75" outlineLevel="2">
      <c r="A700" s="100" t="s">
        <v>1236</v>
      </c>
      <c r="B700" s="100" t="s">
        <v>28</v>
      </c>
      <c r="C700" s="100" t="s">
        <v>1077</v>
      </c>
      <c r="D700" s="100" t="s">
        <v>1067</v>
      </c>
      <c r="E700" s="100" t="s">
        <v>140</v>
      </c>
      <c r="F700" s="101"/>
      <c r="G700" s="105">
        <v>1948.16477</v>
      </c>
      <c r="H700" s="98"/>
    </row>
    <row r="701" spans="1:8" ht="63" outlineLevel="3">
      <c r="A701" s="100" t="s">
        <v>1135</v>
      </c>
      <c r="B701" s="100" t="s">
        <v>28</v>
      </c>
      <c r="C701" s="100" t="s">
        <v>1077</v>
      </c>
      <c r="D701" s="100" t="s">
        <v>1067</v>
      </c>
      <c r="E701" s="100" t="s">
        <v>1136</v>
      </c>
      <c r="F701" s="101"/>
      <c r="G701" s="105">
        <v>1948.16477</v>
      </c>
      <c r="H701" s="98"/>
    </row>
    <row r="702" spans="1:8" ht="63" outlineLevel="4">
      <c r="A702" s="100" t="s">
        <v>1137</v>
      </c>
      <c r="B702" s="100" t="s">
        <v>28</v>
      </c>
      <c r="C702" s="100" t="s">
        <v>1077</v>
      </c>
      <c r="D702" s="100" t="s">
        <v>1067</v>
      </c>
      <c r="E702" s="100" t="s">
        <v>1138</v>
      </c>
      <c r="F702" s="101"/>
      <c r="G702" s="105">
        <v>1948.16477</v>
      </c>
      <c r="H702" s="98"/>
    </row>
    <row r="703" spans="1:8" ht="31.5" outlineLevel="5">
      <c r="A703" s="100" t="s">
        <v>826</v>
      </c>
      <c r="B703" s="100" t="s">
        <v>28</v>
      </c>
      <c r="C703" s="100" t="s">
        <v>1077</v>
      </c>
      <c r="D703" s="100" t="s">
        <v>1067</v>
      </c>
      <c r="E703" s="100" t="s">
        <v>500</v>
      </c>
      <c r="F703" s="101"/>
      <c r="G703" s="105">
        <v>64.98967</v>
      </c>
      <c r="H703" s="98"/>
    </row>
    <row r="704" spans="1:8" ht="47.25" outlineLevel="6">
      <c r="A704" s="100" t="s">
        <v>827</v>
      </c>
      <c r="B704" s="100" t="s">
        <v>28</v>
      </c>
      <c r="C704" s="100" t="s">
        <v>1077</v>
      </c>
      <c r="D704" s="100" t="s">
        <v>1067</v>
      </c>
      <c r="E704" s="100" t="s">
        <v>500</v>
      </c>
      <c r="F704" s="100" t="s">
        <v>439</v>
      </c>
      <c r="G704" s="105">
        <v>64.98967</v>
      </c>
      <c r="H704" s="98"/>
    </row>
    <row r="705" spans="1:8" ht="78.75" outlineLevel="5">
      <c r="A705" s="100" t="s">
        <v>1036</v>
      </c>
      <c r="B705" s="100" t="s">
        <v>28</v>
      </c>
      <c r="C705" s="100" t="s">
        <v>1077</v>
      </c>
      <c r="D705" s="100" t="s">
        <v>1067</v>
      </c>
      <c r="E705" s="100" t="s">
        <v>501</v>
      </c>
      <c r="F705" s="101"/>
      <c r="G705" s="105">
        <v>1883.1751</v>
      </c>
      <c r="H705" s="98"/>
    </row>
    <row r="706" spans="1:8" ht="47.25" outlineLevel="6">
      <c r="A706" s="100" t="s">
        <v>831</v>
      </c>
      <c r="B706" s="100" t="s">
        <v>28</v>
      </c>
      <c r="C706" s="100" t="s">
        <v>1077</v>
      </c>
      <c r="D706" s="100" t="s">
        <v>1067</v>
      </c>
      <c r="E706" s="100" t="s">
        <v>501</v>
      </c>
      <c r="F706" s="100" t="s">
        <v>440</v>
      </c>
      <c r="G706" s="105">
        <v>76.3</v>
      </c>
      <c r="H706" s="98"/>
    </row>
    <row r="707" spans="1:8" ht="47.25" outlineLevel="6">
      <c r="A707" s="100" t="s">
        <v>827</v>
      </c>
      <c r="B707" s="100" t="s">
        <v>28</v>
      </c>
      <c r="C707" s="100" t="s">
        <v>1077</v>
      </c>
      <c r="D707" s="100" t="s">
        <v>1067</v>
      </c>
      <c r="E707" s="100" t="s">
        <v>501</v>
      </c>
      <c r="F707" s="100" t="s">
        <v>439</v>
      </c>
      <c r="G707" s="105">
        <v>1806.8751</v>
      </c>
      <c r="H707" s="98"/>
    </row>
    <row r="708" spans="1:8" ht="47.25" outlineLevel="1">
      <c r="A708" s="100" t="s">
        <v>1237</v>
      </c>
      <c r="B708" s="100" t="s">
        <v>28</v>
      </c>
      <c r="C708" s="100" t="s">
        <v>1069</v>
      </c>
      <c r="D708" s="101"/>
      <c r="E708" s="100" t="s">
        <v>140</v>
      </c>
      <c r="F708" s="101"/>
      <c r="G708" s="105">
        <v>4575.91654</v>
      </c>
      <c r="H708" s="98"/>
    </row>
    <row r="709" spans="1:8" ht="31.5" outlineLevel="2">
      <c r="A709" s="100" t="s">
        <v>1238</v>
      </c>
      <c r="B709" s="100" t="s">
        <v>28</v>
      </c>
      <c r="C709" s="100" t="s">
        <v>1069</v>
      </c>
      <c r="D709" s="100" t="s">
        <v>1067</v>
      </c>
      <c r="E709" s="100" t="s">
        <v>140</v>
      </c>
      <c r="F709" s="101"/>
      <c r="G709" s="105">
        <v>4575.91654</v>
      </c>
      <c r="H709" s="98"/>
    </row>
    <row r="710" spans="1:8" ht="63" outlineLevel="3">
      <c r="A710" s="100" t="s">
        <v>1145</v>
      </c>
      <c r="B710" s="100" t="s">
        <v>28</v>
      </c>
      <c r="C710" s="100" t="s">
        <v>1069</v>
      </c>
      <c r="D710" s="100" t="s">
        <v>1067</v>
      </c>
      <c r="E710" s="100" t="s">
        <v>1146</v>
      </c>
      <c r="F710" s="101"/>
      <c r="G710" s="105">
        <v>4575.91654</v>
      </c>
      <c r="H710" s="98"/>
    </row>
    <row r="711" spans="1:8" ht="31.5" outlineLevel="4">
      <c r="A711" s="100" t="s">
        <v>1239</v>
      </c>
      <c r="B711" s="100" t="s">
        <v>28</v>
      </c>
      <c r="C711" s="100" t="s">
        <v>1069</v>
      </c>
      <c r="D711" s="100" t="s">
        <v>1067</v>
      </c>
      <c r="E711" s="100" t="s">
        <v>1240</v>
      </c>
      <c r="F711" s="101"/>
      <c r="G711" s="105">
        <v>4575.91654</v>
      </c>
      <c r="H711" s="98"/>
    </row>
    <row r="712" spans="1:8" ht="31.5" outlineLevel="5">
      <c r="A712" s="100" t="s">
        <v>1037</v>
      </c>
      <c r="B712" s="100" t="s">
        <v>28</v>
      </c>
      <c r="C712" s="100" t="s">
        <v>1069</v>
      </c>
      <c r="D712" s="100" t="s">
        <v>1067</v>
      </c>
      <c r="E712" s="100" t="s">
        <v>239</v>
      </c>
      <c r="F712" s="101"/>
      <c r="G712" s="105">
        <v>4575.91654</v>
      </c>
      <c r="H712" s="98"/>
    </row>
    <row r="713" spans="1:8" ht="31.5" outlineLevel="6">
      <c r="A713" s="100" t="s">
        <v>1038</v>
      </c>
      <c r="B713" s="100" t="s">
        <v>28</v>
      </c>
      <c r="C713" s="100" t="s">
        <v>1069</v>
      </c>
      <c r="D713" s="100" t="s">
        <v>1067</v>
      </c>
      <c r="E713" s="100" t="s">
        <v>239</v>
      </c>
      <c r="F713" s="100" t="s">
        <v>502</v>
      </c>
      <c r="G713" s="105">
        <v>4575.91654</v>
      </c>
      <c r="H713" s="98"/>
    </row>
    <row r="714" spans="1:8" ht="15.75">
      <c r="A714" s="100" t="s">
        <v>1241</v>
      </c>
      <c r="B714" s="100" t="s">
        <v>77</v>
      </c>
      <c r="C714" s="101"/>
      <c r="D714" s="101"/>
      <c r="E714" s="100" t="s">
        <v>140</v>
      </c>
      <c r="F714" s="101"/>
      <c r="G714" s="105">
        <v>8853.53168</v>
      </c>
      <c r="H714" s="98"/>
    </row>
    <row r="715" spans="1:8" ht="15.75" outlineLevel="1">
      <c r="A715" s="100" t="s">
        <v>1066</v>
      </c>
      <c r="B715" s="100" t="s">
        <v>77</v>
      </c>
      <c r="C715" s="100" t="s">
        <v>1067</v>
      </c>
      <c r="D715" s="101"/>
      <c r="E715" s="100" t="s">
        <v>140</v>
      </c>
      <c r="F715" s="101"/>
      <c r="G715" s="105">
        <v>8853.53168</v>
      </c>
      <c r="H715" s="98"/>
    </row>
    <row r="716" spans="1:8" ht="78.75" outlineLevel="2">
      <c r="A716" s="100" t="s">
        <v>1242</v>
      </c>
      <c r="B716" s="100" t="s">
        <v>77</v>
      </c>
      <c r="C716" s="100" t="s">
        <v>1067</v>
      </c>
      <c r="D716" s="100" t="s">
        <v>1083</v>
      </c>
      <c r="E716" s="100" t="s">
        <v>140</v>
      </c>
      <c r="F716" s="101"/>
      <c r="G716" s="105">
        <v>7972.94068</v>
      </c>
      <c r="H716" s="98"/>
    </row>
    <row r="717" spans="1:8" ht="63" outlineLevel="3">
      <c r="A717" s="100" t="s">
        <v>1243</v>
      </c>
      <c r="B717" s="100" t="s">
        <v>77</v>
      </c>
      <c r="C717" s="100" t="s">
        <v>1067</v>
      </c>
      <c r="D717" s="100" t="s">
        <v>1083</v>
      </c>
      <c r="E717" s="100" t="s">
        <v>502</v>
      </c>
      <c r="F717" s="101"/>
      <c r="G717" s="105">
        <v>7972.94068</v>
      </c>
      <c r="H717" s="98"/>
    </row>
    <row r="718" spans="1:8" ht="31.5" outlineLevel="4">
      <c r="A718" s="100" t="s">
        <v>1244</v>
      </c>
      <c r="B718" s="100" t="s">
        <v>77</v>
      </c>
      <c r="C718" s="100" t="s">
        <v>1067</v>
      </c>
      <c r="D718" s="100" t="s">
        <v>1083</v>
      </c>
      <c r="E718" s="100" t="s">
        <v>1245</v>
      </c>
      <c r="F718" s="101"/>
      <c r="G718" s="105">
        <v>7972.94068</v>
      </c>
      <c r="H718" s="98"/>
    </row>
    <row r="719" spans="1:8" ht="47.25" outlineLevel="5">
      <c r="A719" s="100" t="s">
        <v>1039</v>
      </c>
      <c r="B719" s="100" t="s">
        <v>77</v>
      </c>
      <c r="C719" s="100" t="s">
        <v>1067</v>
      </c>
      <c r="D719" s="100" t="s">
        <v>1083</v>
      </c>
      <c r="E719" s="100" t="s">
        <v>254</v>
      </c>
      <c r="F719" s="101"/>
      <c r="G719" s="105">
        <v>1604.80358</v>
      </c>
      <c r="H719" s="98"/>
    </row>
    <row r="720" spans="1:8" ht="94.5" outlineLevel="6">
      <c r="A720" s="100" t="s">
        <v>855</v>
      </c>
      <c r="B720" s="100" t="s">
        <v>77</v>
      </c>
      <c r="C720" s="100" t="s">
        <v>1067</v>
      </c>
      <c r="D720" s="100" t="s">
        <v>1083</v>
      </c>
      <c r="E720" s="100" t="s">
        <v>254</v>
      </c>
      <c r="F720" s="100" t="s">
        <v>453</v>
      </c>
      <c r="G720" s="105">
        <v>1604.80358</v>
      </c>
      <c r="H720" s="98"/>
    </row>
    <row r="721" spans="1:8" ht="47.25" outlineLevel="5">
      <c r="A721" s="100" t="s">
        <v>1040</v>
      </c>
      <c r="B721" s="100" t="s">
        <v>77</v>
      </c>
      <c r="C721" s="100" t="s">
        <v>1067</v>
      </c>
      <c r="D721" s="100" t="s">
        <v>1083</v>
      </c>
      <c r="E721" s="100" t="s">
        <v>255</v>
      </c>
      <c r="F721" s="101"/>
      <c r="G721" s="105">
        <v>6368.1371</v>
      </c>
      <c r="H721" s="98"/>
    </row>
    <row r="722" spans="1:8" ht="94.5" outlineLevel="6">
      <c r="A722" s="100" t="s">
        <v>855</v>
      </c>
      <c r="B722" s="100" t="s">
        <v>77</v>
      </c>
      <c r="C722" s="100" t="s">
        <v>1067</v>
      </c>
      <c r="D722" s="100" t="s">
        <v>1083</v>
      </c>
      <c r="E722" s="100" t="s">
        <v>255</v>
      </c>
      <c r="F722" s="100" t="s">
        <v>453</v>
      </c>
      <c r="G722" s="105">
        <v>5286.70364</v>
      </c>
      <c r="H722" s="98"/>
    </row>
    <row r="723" spans="1:8" ht="47.25" outlineLevel="6">
      <c r="A723" s="100" t="s">
        <v>831</v>
      </c>
      <c r="B723" s="100" t="s">
        <v>77</v>
      </c>
      <c r="C723" s="100" t="s">
        <v>1067</v>
      </c>
      <c r="D723" s="100" t="s">
        <v>1083</v>
      </c>
      <c r="E723" s="100" t="s">
        <v>255</v>
      </c>
      <c r="F723" s="100" t="s">
        <v>440</v>
      </c>
      <c r="G723" s="105">
        <v>1075.09846</v>
      </c>
      <c r="H723" s="98"/>
    </row>
    <row r="724" spans="1:8" ht="15.75" outlineLevel="6">
      <c r="A724" s="100" t="s">
        <v>856</v>
      </c>
      <c r="B724" s="100" t="s">
        <v>77</v>
      </c>
      <c r="C724" s="100" t="s">
        <v>1067</v>
      </c>
      <c r="D724" s="100" t="s">
        <v>1083</v>
      </c>
      <c r="E724" s="100" t="s">
        <v>255</v>
      </c>
      <c r="F724" s="100" t="s">
        <v>447</v>
      </c>
      <c r="G724" s="105">
        <v>6.335</v>
      </c>
      <c r="H724" s="98"/>
    </row>
    <row r="725" spans="1:8" ht="15.75" outlineLevel="2">
      <c r="A725" s="100" t="s">
        <v>1068</v>
      </c>
      <c r="B725" s="100" t="s">
        <v>77</v>
      </c>
      <c r="C725" s="100" t="s">
        <v>1067</v>
      </c>
      <c r="D725" s="100" t="s">
        <v>1069</v>
      </c>
      <c r="E725" s="100" t="s">
        <v>140</v>
      </c>
      <c r="F725" s="101"/>
      <c r="G725" s="105">
        <v>880.591</v>
      </c>
      <c r="H725" s="98"/>
    </row>
    <row r="726" spans="1:8" ht="63" outlineLevel="3">
      <c r="A726" s="100" t="s">
        <v>1243</v>
      </c>
      <c r="B726" s="100" t="s">
        <v>77</v>
      </c>
      <c r="C726" s="100" t="s">
        <v>1067</v>
      </c>
      <c r="D726" s="100" t="s">
        <v>1069</v>
      </c>
      <c r="E726" s="100" t="s">
        <v>502</v>
      </c>
      <c r="F726" s="101"/>
      <c r="G726" s="105">
        <v>880.591</v>
      </c>
      <c r="H726" s="98"/>
    </row>
    <row r="727" spans="1:8" ht="31.5" outlineLevel="4">
      <c r="A727" s="100" t="s">
        <v>1244</v>
      </c>
      <c r="B727" s="100" t="s">
        <v>77</v>
      </c>
      <c r="C727" s="100" t="s">
        <v>1067</v>
      </c>
      <c r="D727" s="100" t="s">
        <v>1069</v>
      </c>
      <c r="E727" s="100" t="s">
        <v>1245</v>
      </c>
      <c r="F727" s="101"/>
      <c r="G727" s="105">
        <v>880.591</v>
      </c>
      <c r="H727" s="98"/>
    </row>
    <row r="728" spans="1:8" ht="47.25" outlineLevel="5">
      <c r="A728" s="100" t="s">
        <v>857</v>
      </c>
      <c r="B728" s="100" t="s">
        <v>77</v>
      </c>
      <c r="C728" s="100" t="s">
        <v>1067</v>
      </c>
      <c r="D728" s="100" t="s">
        <v>1069</v>
      </c>
      <c r="E728" s="100" t="s">
        <v>503</v>
      </c>
      <c r="F728" s="101"/>
      <c r="G728" s="105">
        <v>15.04</v>
      </c>
      <c r="H728" s="98"/>
    </row>
    <row r="729" spans="1:8" ht="47.25" outlineLevel="6">
      <c r="A729" s="100" t="s">
        <v>831</v>
      </c>
      <c r="B729" s="100" t="s">
        <v>77</v>
      </c>
      <c r="C729" s="100" t="s">
        <v>1067</v>
      </c>
      <c r="D729" s="100" t="s">
        <v>1069</v>
      </c>
      <c r="E729" s="100" t="s">
        <v>503</v>
      </c>
      <c r="F729" s="100" t="s">
        <v>440</v>
      </c>
      <c r="G729" s="105">
        <v>15.04</v>
      </c>
      <c r="H729" s="98"/>
    </row>
    <row r="730" spans="1:8" ht="47.25" outlineLevel="5">
      <c r="A730" s="100" t="s">
        <v>1041</v>
      </c>
      <c r="B730" s="100" t="s">
        <v>77</v>
      </c>
      <c r="C730" s="100" t="s">
        <v>1067</v>
      </c>
      <c r="D730" s="100" t="s">
        <v>1069</v>
      </c>
      <c r="E730" s="100" t="s">
        <v>1042</v>
      </c>
      <c r="F730" s="101"/>
      <c r="G730" s="105">
        <v>865.551</v>
      </c>
      <c r="H730" s="98"/>
    </row>
    <row r="731" spans="1:8" ht="47.25" outlineLevel="6">
      <c r="A731" s="100" t="s">
        <v>831</v>
      </c>
      <c r="B731" s="100" t="s">
        <v>77</v>
      </c>
      <c r="C731" s="100" t="s">
        <v>1067</v>
      </c>
      <c r="D731" s="100" t="s">
        <v>1069</v>
      </c>
      <c r="E731" s="100" t="s">
        <v>1042</v>
      </c>
      <c r="F731" s="100" t="s">
        <v>440</v>
      </c>
      <c r="G731" s="105">
        <v>865.551</v>
      </c>
      <c r="H731" s="98"/>
    </row>
    <row r="732" spans="1:8" ht="31.5">
      <c r="A732" s="100" t="s">
        <v>1246</v>
      </c>
      <c r="B732" s="100" t="s">
        <v>78</v>
      </c>
      <c r="C732" s="101"/>
      <c r="D732" s="101"/>
      <c r="E732" s="100" t="s">
        <v>140</v>
      </c>
      <c r="F732" s="101"/>
      <c r="G732" s="105">
        <v>2398.3572</v>
      </c>
      <c r="H732" s="98"/>
    </row>
    <row r="733" spans="1:8" ht="15.75" outlineLevel="1">
      <c r="A733" s="100" t="s">
        <v>1066</v>
      </c>
      <c r="B733" s="100" t="s">
        <v>78</v>
      </c>
      <c r="C733" s="100" t="s">
        <v>1067</v>
      </c>
      <c r="D733" s="101"/>
      <c r="E733" s="100" t="s">
        <v>140</v>
      </c>
      <c r="F733" s="101"/>
      <c r="G733" s="105">
        <v>2398.3572</v>
      </c>
      <c r="H733" s="98"/>
    </row>
    <row r="734" spans="1:8" ht="63" outlineLevel="2">
      <c r="A734" s="100" t="s">
        <v>1143</v>
      </c>
      <c r="B734" s="100" t="s">
        <v>78</v>
      </c>
      <c r="C734" s="100" t="s">
        <v>1067</v>
      </c>
      <c r="D734" s="100" t="s">
        <v>1144</v>
      </c>
      <c r="E734" s="100" t="s">
        <v>140</v>
      </c>
      <c r="F734" s="101"/>
      <c r="G734" s="105">
        <v>2393.2572</v>
      </c>
      <c r="H734" s="98"/>
    </row>
    <row r="735" spans="1:8" ht="63" outlineLevel="3">
      <c r="A735" s="100" t="s">
        <v>1247</v>
      </c>
      <c r="B735" s="100" t="s">
        <v>78</v>
      </c>
      <c r="C735" s="100" t="s">
        <v>1067</v>
      </c>
      <c r="D735" s="100" t="s">
        <v>1144</v>
      </c>
      <c r="E735" s="100" t="s">
        <v>1248</v>
      </c>
      <c r="F735" s="101"/>
      <c r="G735" s="105">
        <v>2393.2572</v>
      </c>
      <c r="H735" s="98"/>
    </row>
    <row r="736" spans="1:8" ht="31.5" outlineLevel="4">
      <c r="A736" s="100" t="s">
        <v>1249</v>
      </c>
      <c r="B736" s="100" t="s">
        <v>78</v>
      </c>
      <c r="C736" s="100" t="s">
        <v>1067</v>
      </c>
      <c r="D736" s="100" t="s">
        <v>1144</v>
      </c>
      <c r="E736" s="100" t="s">
        <v>1250</v>
      </c>
      <c r="F736" s="101"/>
      <c r="G736" s="105">
        <v>2393.2572</v>
      </c>
      <c r="H736" s="98"/>
    </row>
    <row r="737" spans="1:8" ht="47.25" outlineLevel="5">
      <c r="A737" s="100" t="s">
        <v>1043</v>
      </c>
      <c r="B737" s="100" t="s">
        <v>78</v>
      </c>
      <c r="C737" s="100" t="s">
        <v>1067</v>
      </c>
      <c r="D737" s="100" t="s">
        <v>1144</v>
      </c>
      <c r="E737" s="100" t="s">
        <v>256</v>
      </c>
      <c r="F737" s="101"/>
      <c r="G737" s="105">
        <v>1015.64019</v>
      </c>
      <c r="H737" s="98"/>
    </row>
    <row r="738" spans="1:8" ht="94.5" outlineLevel="6">
      <c r="A738" s="100" t="s">
        <v>855</v>
      </c>
      <c r="B738" s="100" t="s">
        <v>78</v>
      </c>
      <c r="C738" s="100" t="s">
        <v>1067</v>
      </c>
      <c r="D738" s="100" t="s">
        <v>1144</v>
      </c>
      <c r="E738" s="100" t="s">
        <v>256</v>
      </c>
      <c r="F738" s="100" t="s">
        <v>453</v>
      </c>
      <c r="G738" s="105">
        <v>1015.64019</v>
      </c>
      <c r="H738" s="98"/>
    </row>
    <row r="739" spans="1:8" ht="47.25" outlineLevel="5">
      <c r="A739" s="100" t="s">
        <v>1044</v>
      </c>
      <c r="B739" s="100" t="s">
        <v>78</v>
      </c>
      <c r="C739" s="100" t="s">
        <v>1067</v>
      </c>
      <c r="D739" s="100" t="s">
        <v>1144</v>
      </c>
      <c r="E739" s="100" t="s">
        <v>257</v>
      </c>
      <c r="F739" s="101"/>
      <c r="G739" s="105">
        <v>1367.61701</v>
      </c>
      <c r="H739" s="98"/>
    </row>
    <row r="740" spans="1:8" ht="94.5" outlineLevel="6">
      <c r="A740" s="100" t="s">
        <v>855</v>
      </c>
      <c r="B740" s="100" t="s">
        <v>78</v>
      </c>
      <c r="C740" s="100" t="s">
        <v>1067</v>
      </c>
      <c r="D740" s="100" t="s">
        <v>1144</v>
      </c>
      <c r="E740" s="100" t="s">
        <v>257</v>
      </c>
      <c r="F740" s="100" t="s">
        <v>453</v>
      </c>
      <c r="G740" s="105">
        <v>1208.19756</v>
      </c>
      <c r="H740" s="98"/>
    </row>
    <row r="741" spans="1:8" ht="47.25" outlineLevel="6">
      <c r="A741" s="100" t="s">
        <v>831</v>
      </c>
      <c r="B741" s="100" t="s">
        <v>78</v>
      </c>
      <c r="C741" s="100" t="s">
        <v>1067</v>
      </c>
      <c r="D741" s="100" t="s">
        <v>1144</v>
      </c>
      <c r="E741" s="100" t="s">
        <v>257</v>
      </c>
      <c r="F741" s="100" t="s">
        <v>440</v>
      </c>
      <c r="G741" s="105">
        <v>149.41945</v>
      </c>
      <c r="H741" s="98"/>
    </row>
    <row r="742" spans="1:8" ht="15.75" outlineLevel="6">
      <c r="A742" s="100" t="s">
        <v>856</v>
      </c>
      <c r="B742" s="100" t="s">
        <v>78</v>
      </c>
      <c r="C742" s="100" t="s">
        <v>1067</v>
      </c>
      <c r="D742" s="100" t="s">
        <v>1144</v>
      </c>
      <c r="E742" s="100" t="s">
        <v>257</v>
      </c>
      <c r="F742" s="100" t="s">
        <v>447</v>
      </c>
      <c r="G742" s="105">
        <v>10</v>
      </c>
      <c r="H742" s="98"/>
    </row>
    <row r="743" spans="1:8" ht="110.25" outlineLevel="5">
      <c r="A743" s="100" t="s">
        <v>1045</v>
      </c>
      <c r="B743" s="100" t="s">
        <v>78</v>
      </c>
      <c r="C743" s="100" t="s">
        <v>1067</v>
      </c>
      <c r="D743" s="100" t="s">
        <v>1144</v>
      </c>
      <c r="E743" s="100" t="s">
        <v>1046</v>
      </c>
      <c r="F743" s="101"/>
      <c r="G743" s="105">
        <v>0</v>
      </c>
      <c r="H743" s="98"/>
    </row>
    <row r="744" spans="1:8" ht="47.25" outlineLevel="6">
      <c r="A744" s="100" t="s">
        <v>831</v>
      </c>
      <c r="B744" s="100" t="s">
        <v>78</v>
      </c>
      <c r="C744" s="100" t="s">
        <v>1067</v>
      </c>
      <c r="D744" s="100" t="s">
        <v>1144</v>
      </c>
      <c r="E744" s="100" t="s">
        <v>1046</v>
      </c>
      <c r="F744" s="100" t="s">
        <v>440</v>
      </c>
      <c r="G744" s="105">
        <v>0</v>
      </c>
      <c r="H744" s="98"/>
    </row>
    <row r="745" spans="1:8" ht="110.25" outlineLevel="5">
      <c r="A745" s="100" t="s">
        <v>1045</v>
      </c>
      <c r="B745" s="100" t="s">
        <v>78</v>
      </c>
      <c r="C745" s="100" t="s">
        <v>1067</v>
      </c>
      <c r="D745" s="100" t="s">
        <v>1144</v>
      </c>
      <c r="E745" s="100" t="s">
        <v>1047</v>
      </c>
      <c r="F745" s="101"/>
      <c r="G745" s="105">
        <v>10</v>
      </c>
      <c r="H745" s="98"/>
    </row>
    <row r="746" spans="1:8" ht="47.25" outlineLevel="6">
      <c r="A746" s="100" t="s">
        <v>831</v>
      </c>
      <c r="B746" s="100" t="s">
        <v>78</v>
      </c>
      <c r="C746" s="100" t="s">
        <v>1067</v>
      </c>
      <c r="D746" s="100" t="s">
        <v>1144</v>
      </c>
      <c r="E746" s="100" t="s">
        <v>1047</v>
      </c>
      <c r="F746" s="100" t="s">
        <v>440</v>
      </c>
      <c r="G746" s="105">
        <v>10</v>
      </c>
      <c r="H746" s="98"/>
    </row>
    <row r="747" spans="1:8" ht="15.75" outlineLevel="2">
      <c r="A747" s="100" t="s">
        <v>1068</v>
      </c>
      <c r="B747" s="100" t="s">
        <v>78</v>
      </c>
      <c r="C747" s="100" t="s">
        <v>1067</v>
      </c>
      <c r="D747" s="100" t="s">
        <v>1069</v>
      </c>
      <c r="E747" s="100" t="s">
        <v>140</v>
      </c>
      <c r="F747" s="101"/>
      <c r="G747" s="105">
        <v>5.1</v>
      </c>
      <c r="H747" s="98"/>
    </row>
    <row r="748" spans="1:8" ht="63" outlineLevel="3">
      <c r="A748" s="100" t="s">
        <v>1247</v>
      </c>
      <c r="B748" s="100" t="s">
        <v>78</v>
      </c>
      <c r="C748" s="100" t="s">
        <v>1067</v>
      </c>
      <c r="D748" s="100" t="s">
        <v>1069</v>
      </c>
      <c r="E748" s="100" t="s">
        <v>1248</v>
      </c>
      <c r="F748" s="101"/>
      <c r="G748" s="105">
        <v>5.1</v>
      </c>
      <c r="H748" s="98"/>
    </row>
    <row r="749" spans="1:8" ht="31.5" outlineLevel="4">
      <c r="A749" s="100" t="s">
        <v>1249</v>
      </c>
      <c r="B749" s="100" t="s">
        <v>78</v>
      </c>
      <c r="C749" s="100" t="s">
        <v>1067</v>
      </c>
      <c r="D749" s="100" t="s">
        <v>1069</v>
      </c>
      <c r="E749" s="100" t="s">
        <v>1250</v>
      </c>
      <c r="F749" s="101"/>
      <c r="G749" s="105">
        <v>5.1</v>
      </c>
      <c r="H749" s="98"/>
    </row>
    <row r="750" spans="1:8" ht="47.25" outlineLevel="5">
      <c r="A750" s="100" t="s">
        <v>857</v>
      </c>
      <c r="B750" s="100" t="s">
        <v>78</v>
      </c>
      <c r="C750" s="100" t="s">
        <v>1067</v>
      </c>
      <c r="D750" s="100" t="s">
        <v>1069</v>
      </c>
      <c r="E750" s="100" t="s">
        <v>504</v>
      </c>
      <c r="F750" s="101"/>
      <c r="G750" s="105">
        <v>5.1</v>
      </c>
      <c r="H750" s="98"/>
    </row>
    <row r="751" spans="1:8" ht="47.25" outlineLevel="6">
      <c r="A751" s="100" t="s">
        <v>831</v>
      </c>
      <c r="B751" s="100" t="s">
        <v>78</v>
      </c>
      <c r="C751" s="100" t="s">
        <v>1067</v>
      </c>
      <c r="D751" s="100" t="s">
        <v>1069</v>
      </c>
      <c r="E751" s="100" t="s">
        <v>504</v>
      </c>
      <c r="F751" s="100" t="s">
        <v>440</v>
      </c>
      <c r="G751" s="105">
        <v>5.1</v>
      </c>
      <c r="H751" s="98"/>
    </row>
    <row r="752" spans="1:8" ht="47.25">
      <c r="A752" s="100" t="s">
        <v>1251</v>
      </c>
      <c r="B752" s="100" t="s">
        <v>11</v>
      </c>
      <c r="C752" s="101"/>
      <c r="D752" s="101"/>
      <c r="E752" s="100" t="s">
        <v>140</v>
      </c>
      <c r="F752" s="101"/>
      <c r="G752" s="105">
        <v>13523.65569</v>
      </c>
      <c r="H752" s="98"/>
    </row>
    <row r="753" spans="1:8" ht="15.75" outlineLevel="1">
      <c r="A753" s="100" t="s">
        <v>1066</v>
      </c>
      <c r="B753" s="100" t="s">
        <v>11</v>
      </c>
      <c r="C753" s="100" t="s">
        <v>1067</v>
      </c>
      <c r="D753" s="101"/>
      <c r="E753" s="100" t="s">
        <v>140</v>
      </c>
      <c r="F753" s="101"/>
      <c r="G753" s="105">
        <v>13523.65569</v>
      </c>
      <c r="H753" s="98"/>
    </row>
    <row r="754" spans="1:8" ht="15.75" outlineLevel="2">
      <c r="A754" s="100" t="s">
        <v>1068</v>
      </c>
      <c r="B754" s="100" t="s">
        <v>11</v>
      </c>
      <c r="C754" s="100" t="s">
        <v>1067</v>
      </c>
      <c r="D754" s="100" t="s">
        <v>1069</v>
      </c>
      <c r="E754" s="100" t="s">
        <v>140</v>
      </c>
      <c r="F754" s="101"/>
      <c r="G754" s="105">
        <v>13523.65569</v>
      </c>
      <c r="H754" s="98"/>
    </row>
    <row r="755" spans="1:8" ht="78.75" outlineLevel="3">
      <c r="A755" s="100" t="s">
        <v>1097</v>
      </c>
      <c r="B755" s="100" t="s">
        <v>11</v>
      </c>
      <c r="C755" s="100" t="s">
        <v>1067</v>
      </c>
      <c r="D755" s="100" t="s">
        <v>1069</v>
      </c>
      <c r="E755" s="100" t="s">
        <v>1098</v>
      </c>
      <c r="F755" s="101"/>
      <c r="G755" s="105">
        <v>1200.0828</v>
      </c>
      <c r="H755" s="98"/>
    </row>
    <row r="756" spans="1:8" ht="78.75" outlineLevel="4">
      <c r="A756" s="100" t="s">
        <v>1099</v>
      </c>
      <c r="B756" s="100" t="s">
        <v>11</v>
      </c>
      <c r="C756" s="100" t="s">
        <v>1067</v>
      </c>
      <c r="D756" s="100" t="s">
        <v>1069</v>
      </c>
      <c r="E756" s="100" t="s">
        <v>1098</v>
      </c>
      <c r="F756" s="101"/>
      <c r="G756" s="105">
        <v>1200.0828</v>
      </c>
      <c r="H756" s="98"/>
    </row>
    <row r="757" spans="1:8" ht="47.25" outlineLevel="5">
      <c r="A757" s="100" t="s">
        <v>1048</v>
      </c>
      <c r="B757" s="100" t="s">
        <v>11</v>
      </c>
      <c r="C757" s="100" t="s">
        <v>1067</v>
      </c>
      <c r="D757" s="100" t="s">
        <v>1069</v>
      </c>
      <c r="E757" s="100" t="s">
        <v>505</v>
      </c>
      <c r="F757" s="101"/>
      <c r="G757" s="105">
        <v>1200.0828</v>
      </c>
      <c r="H757" s="98"/>
    </row>
    <row r="758" spans="1:8" ht="47.25" outlineLevel="6">
      <c r="A758" s="100" t="s">
        <v>831</v>
      </c>
      <c r="B758" s="100" t="s">
        <v>11</v>
      </c>
      <c r="C758" s="100" t="s">
        <v>1067</v>
      </c>
      <c r="D758" s="100" t="s">
        <v>1069</v>
      </c>
      <c r="E758" s="100" t="s">
        <v>505</v>
      </c>
      <c r="F758" s="100" t="s">
        <v>440</v>
      </c>
      <c r="G758" s="105">
        <v>1200.0828</v>
      </c>
      <c r="H758" s="98"/>
    </row>
    <row r="759" spans="1:8" ht="63" outlineLevel="3">
      <c r="A759" s="100" t="s">
        <v>1252</v>
      </c>
      <c r="B759" s="100" t="s">
        <v>11</v>
      </c>
      <c r="C759" s="100" t="s">
        <v>1067</v>
      </c>
      <c r="D759" s="100" t="s">
        <v>1069</v>
      </c>
      <c r="E759" s="100" t="s">
        <v>1253</v>
      </c>
      <c r="F759" s="101"/>
      <c r="G759" s="105">
        <v>12091.29487</v>
      </c>
      <c r="H759" s="98"/>
    </row>
    <row r="760" spans="1:8" ht="63" outlineLevel="4">
      <c r="A760" s="100" t="s">
        <v>1254</v>
      </c>
      <c r="B760" s="100" t="s">
        <v>11</v>
      </c>
      <c r="C760" s="100" t="s">
        <v>1067</v>
      </c>
      <c r="D760" s="100" t="s">
        <v>1069</v>
      </c>
      <c r="E760" s="100" t="s">
        <v>1255</v>
      </c>
      <c r="F760" s="101"/>
      <c r="G760" s="105">
        <v>8739.34695</v>
      </c>
      <c r="H760" s="98"/>
    </row>
    <row r="761" spans="1:8" ht="63" outlineLevel="5">
      <c r="A761" s="100" t="s">
        <v>854</v>
      </c>
      <c r="B761" s="100" t="s">
        <v>11</v>
      </c>
      <c r="C761" s="100" t="s">
        <v>1067</v>
      </c>
      <c r="D761" s="100" t="s">
        <v>1069</v>
      </c>
      <c r="E761" s="100" t="s">
        <v>506</v>
      </c>
      <c r="F761" s="101"/>
      <c r="G761" s="105">
        <v>8739.34695</v>
      </c>
      <c r="H761" s="98"/>
    </row>
    <row r="762" spans="1:8" ht="94.5" outlineLevel="6">
      <c r="A762" s="100" t="s">
        <v>855</v>
      </c>
      <c r="B762" s="100" t="s">
        <v>11</v>
      </c>
      <c r="C762" s="100" t="s">
        <v>1067</v>
      </c>
      <c r="D762" s="100" t="s">
        <v>1069</v>
      </c>
      <c r="E762" s="100" t="s">
        <v>506</v>
      </c>
      <c r="F762" s="100" t="s">
        <v>453</v>
      </c>
      <c r="G762" s="105">
        <v>8422.37372</v>
      </c>
      <c r="H762" s="98"/>
    </row>
    <row r="763" spans="1:8" ht="47.25" outlineLevel="6">
      <c r="A763" s="100" t="s">
        <v>831</v>
      </c>
      <c r="B763" s="100" t="s">
        <v>11</v>
      </c>
      <c r="C763" s="100" t="s">
        <v>1067</v>
      </c>
      <c r="D763" s="100" t="s">
        <v>1069</v>
      </c>
      <c r="E763" s="100" t="s">
        <v>506</v>
      </c>
      <c r="F763" s="100" t="s">
        <v>440</v>
      </c>
      <c r="G763" s="105">
        <v>316.58088</v>
      </c>
      <c r="H763" s="98"/>
    </row>
    <row r="764" spans="1:8" ht="15.75" outlineLevel="6">
      <c r="A764" s="100" t="s">
        <v>856</v>
      </c>
      <c r="B764" s="100" t="s">
        <v>11</v>
      </c>
      <c r="C764" s="100" t="s">
        <v>1067</v>
      </c>
      <c r="D764" s="100" t="s">
        <v>1069</v>
      </c>
      <c r="E764" s="100" t="s">
        <v>506</v>
      </c>
      <c r="F764" s="100" t="s">
        <v>447</v>
      </c>
      <c r="G764" s="105">
        <v>0.39235</v>
      </c>
      <c r="H764" s="98"/>
    </row>
    <row r="765" spans="1:8" ht="47.25" outlineLevel="4">
      <c r="A765" s="100" t="s">
        <v>1256</v>
      </c>
      <c r="B765" s="100" t="s">
        <v>11</v>
      </c>
      <c r="C765" s="100" t="s">
        <v>1067</v>
      </c>
      <c r="D765" s="100" t="s">
        <v>1069</v>
      </c>
      <c r="E765" s="100" t="s">
        <v>1257</v>
      </c>
      <c r="F765" s="101"/>
      <c r="G765" s="105">
        <v>3351.94792</v>
      </c>
      <c r="H765" s="98"/>
    </row>
    <row r="766" spans="1:8" ht="47.25" outlineLevel="5">
      <c r="A766" s="100" t="s">
        <v>1049</v>
      </c>
      <c r="B766" s="100" t="s">
        <v>11</v>
      </c>
      <c r="C766" s="100" t="s">
        <v>1067</v>
      </c>
      <c r="D766" s="100" t="s">
        <v>1069</v>
      </c>
      <c r="E766" s="100" t="s">
        <v>258</v>
      </c>
      <c r="F766" s="101"/>
      <c r="G766" s="105">
        <v>228.7</v>
      </c>
      <c r="H766" s="98"/>
    </row>
    <row r="767" spans="1:8" ht="47.25" outlineLevel="6">
      <c r="A767" s="100" t="s">
        <v>831</v>
      </c>
      <c r="B767" s="100" t="s">
        <v>11</v>
      </c>
      <c r="C767" s="100" t="s">
        <v>1067</v>
      </c>
      <c r="D767" s="100" t="s">
        <v>1069</v>
      </c>
      <c r="E767" s="100" t="s">
        <v>258</v>
      </c>
      <c r="F767" s="100" t="s">
        <v>440</v>
      </c>
      <c r="G767" s="105">
        <v>228.7</v>
      </c>
      <c r="H767" s="98"/>
    </row>
    <row r="768" spans="1:8" ht="47.25" outlineLevel="5">
      <c r="A768" s="100" t="s">
        <v>1050</v>
      </c>
      <c r="B768" s="100" t="s">
        <v>11</v>
      </c>
      <c r="C768" s="100" t="s">
        <v>1067</v>
      </c>
      <c r="D768" s="100" t="s">
        <v>1069</v>
      </c>
      <c r="E768" s="100" t="s">
        <v>259</v>
      </c>
      <c r="F768" s="101"/>
      <c r="G768" s="105">
        <v>2826.74792</v>
      </c>
      <c r="H768" s="98"/>
    </row>
    <row r="769" spans="1:8" ht="47.25" outlineLevel="6">
      <c r="A769" s="100" t="s">
        <v>831</v>
      </c>
      <c r="B769" s="100" t="s">
        <v>11</v>
      </c>
      <c r="C769" s="100" t="s">
        <v>1067</v>
      </c>
      <c r="D769" s="100" t="s">
        <v>1069</v>
      </c>
      <c r="E769" s="100" t="s">
        <v>259</v>
      </c>
      <c r="F769" s="100" t="s">
        <v>440</v>
      </c>
      <c r="G769" s="105">
        <v>2826.74792</v>
      </c>
      <c r="H769" s="98"/>
    </row>
    <row r="770" spans="1:8" ht="47.25" outlineLevel="5">
      <c r="A770" s="100" t="s">
        <v>1051</v>
      </c>
      <c r="B770" s="100" t="s">
        <v>11</v>
      </c>
      <c r="C770" s="100" t="s">
        <v>1067</v>
      </c>
      <c r="D770" s="100" t="s">
        <v>1069</v>
      </c>
      <c r="E770" s="100" t="s">
        <v>260</v>
      </c>
      <c r="F770" s="101"/>
      <c r="G770" s="105">
        <v>296.5</v>
      </c>
      <c r="H770" s="98"/>
    </row>
    <row r="771" spans="1:8" ht="47.25" outlineLevel="6">
      <c r="A771" s="100" t="s">
        <v>831</v>
      </c>
      <c r="B771" s="100" t="s">
        <v>11</v>
      </c>
      <c r="C771" s="100" t="s">
        <v>1067</v>
      </c>
      <c r="D771" s="100" t="s">
        <v>1069</v>
      </c>
      <c r="E771" s="100" t="s">
        <v>260</v>
      </c>
      <c r="F771" s="100" t="s">
        <v>440</v>
      </c>
      <c r="G771" s="105">
        <v>296.5</v>
      </c>
      <c r="H771" s="98"/>
    </row>
    <row r="772" spans="1:8" ht="47.25" outlineLevel="3">
      <c r="A772" s="100" t="s">
        <v>1121</v>
      </c>
      <c r="B772" s="100" t="s">
        <v>11</v>
      </c>
      <c r="C772" s="100" t="s">
        <v>1067</v>
      </c>
      <c r="D772" s="100" t="s">
        <v>1069</v>
      </c>
      <c r="E772" s="100" t="s">
        <v>1122</v>
      </c>
      <c r="F772" s="101"/>
      <c r="G772" s="105">
        <v>197.88802</v>
      </c>
      <c r="H772" s="98"/>
    </row>
    <row r="773" spans="1:8" ht="15.75" outlineLevel="4">
      <c r="A773" s="100" t="s">
        <v>1101</v>
      </c>
      <c r="B773" s="100" t="s">
        <v>11</v>
      </c>
      <c r="C773" s="100" t="s">
        <v>1067</v>
      </c>
      <c r="D773" s="100" t="s">
        <v>1069</v>
      </c>
      <c r="E773" s="100" t="s">
        <v>1123</v>
      </c>
      <c r="F773" s="101"/>
      <c r="G773" s="105">
        <v>197.88802</v>
      </c>
      <c r="H773" s="98"/>
    </row>
    <row r="774" spans="1:8" ht="157.5" outlineLevel="5">
      <c r="A774" s="100" t="s">
        <v>868</v>
      </c>
      <c r="B774" s="100" t="s">
        <v>11</v>
      </c>
      <c r="C774" s="100" t="s">
        <v>1067</v>
      </c>
      <c r="D774" s="100" t="s">
        <v>1069</v>
      </c>
      <c r="E774" s="100" t="s">
        <v>251</v>
      </c>
      <c r="F774" s="101"/>
      <c r="G774" s="105">
        <v>197.88802</v>
      </c>
      <c r="H774" s="98"/>
    </row>
    <row r="775" spans="1:8" ht="47.25" outlineLevel="6">
      <c r="A775" s="100" t="s">
        <v>831</v>
      </c>
      <c r="B775" s="100" t="s">
        <v>11</v>
      </c>
      <c r="C775" s="100" t="s">
        <v>1067</v>
      </c>
      <c r="D775" s="100" t="s">
        <v>1069</v>
      </c>
      <c r="E775" s="100" t="s">
        <v>251</v>
      </c>
      <c r="F775" s="100" t="s">
        <v>440</v>
      </c>
      <c r="G775" s="105">
        <v>61.49529</v>
      </c>
      <c r="H775" s="98"/>
    </row>
    <row r="776" spans="1:8" ht="15.75" outlineLevel="6">
      <c r="A776" s="100" t="s">
        <v>856</v>
      </c>
      <c r="B776" s="100" t="s">
        <v>11</v>
      </c>
      <c r="C776" s="100" t="s">
        <v>1067</v>
      </c>
      <c r="D776" s="100" t="s">
        <v>1069</v>
      </c>
      <c r="E776" s="100" t="s">
        <v>251</v>
      </c>
      <c r="F776" s="100" t="s">
        <v>447</v>
      </c>
      <c r="G776" s="105">
        <v>136.39273</v>
      </c>
      <c r="H776" s="98"/>
    </row>
    <row r="777" spans="1:8" ht="47.25" outlineLevel="3">
      <c r="A777" s="100" t="s">
        <v>1100</v>
      </c>
      <c r="B777" s="100" t="s">
        <v>11</v>
      </c>
      <c r="C777" s="100" t="s">
        <v>1067</v>
      </c>
      <c r="D777" s="100" t="s">
        <v>1069</v>
      </c>
      <c r="E777" s="100" t="s">
        <v>447</v>
      </c>
      <c r="F777" s="101"/>
      <c r="G777" s="105">
        <v>34.39</v>
      </c>
      <c r="H777" s="98"/>
    </row>
    <row r="778" spans="1:8" ht="15.75" outlineLevel="4">
      <c r="A778" s="100" t="s">
        <v>1101</v>
      </c>
      <c r="B778" s="100" t="s">
        <v>11</v>
      </c>
      <c r="C778" s="100" t="s">
        <v>1067</v>
      </c>
      <c r="D778" s="100" t="s">
        <v>1069</v>
      </c>
      <c r="E778" s="100" t="s">
        <v>1102</v>
      </c>
      <c r="F778" s="101"/>
      <c r="G778" s="105">
        <v>34.39</v>
      </c>
      <c r="H778" s="98"/>
    </row>
    <row r="779" spans="1:8" ht="47.25" outlineLevel="5">
      <c r="A779" s="100" t="s">
        <v>857</v>
      </c>
      <c r="B779" s="100" t="s">
        <v>11</v>
      </c>
      <c r="C779" s="100" t="s">
        <v>1067</v>
      </c>
      <c r="D779" s="100" t="s">
        <v>1069</v>
      </c>
      <c r="E779" s="100" t="s">
        <v>596</v>
      </c>
      <c r="F779" s="101"/>
      <c r="G779" s="105">
        <v>34.39</v>
      </c>
      <c r="H779" s="98"/>
    </row>
    <row r="780" spans="1:8" ht="47.25" outlineLevel="6">
      <c r="A780" s="100" t="s">
        <v>831</v>
      </c>
      <c r="B780" s="100" t="s">
        <v>11</v>
      </c>
      <c r="C780" s="100" t="s">
        <v>1067</v>
      </c>
      <c r="D780" s="100" t="s">
        <v>1069</v>
      </c>
      <c r="E780" s="100" t="s">
        <v>596</v>
      </c>
      <c r="F780" s="100" t="s">
        <v>440</v>
      </c>
      <c r="G780" s="105">
        <v>34.39</v>
      </c>
      <c r="H780" s="98"/>
    </row>
    <row r="781" spans="1:8" ht="63">
      <c r="A781" s="100" t="s">
        <v>1258</v>
      </c>
      <c r="B781" s="100" t="s">
        <v>766</v>
      </c>
      <c r="C781" s="101"/>
      <c r="D781" s="101"/>
      <c r="E781" s="100" t="s">
        <v>140</v>
      </c>
      <c r="F781" s="101"/>
      <c r="G781" s="105">
        <v>20728.35054</v>
      </c>
      <c r="H781" s="98"/>
    </row>
    <row r="782" spans="1:8" ht="15.75" outlineLevel="1">
      <c r="A782" s="100" t="s">
        <v>1066</v>
      </c>
      <c r="B782" s="100" t="s">
        <v>766</v>
      </c>
      <c r="C782" s="100" t="s">
        <v>1067</v>
      </c>
      <c r="D782" s="101"/>
      <c r="E782" s="100" t="s">
        <v>140</v>
      </c>
      <c r="F782" s="101"/>
      <c r="G782" s="105">
        <v>20728.35054</v>
      </c>
      <c r="H782" s="98"/>
    </row>
    <row r="783" spans="1:8" ht="15.75" outlineLevel="2">
      <c r="A783" s="100" t="s">
        <v>1068</v>
      </c>
      <c r="B783" s="100" t="s">
        <v>766</v>
      </c>
      <c r="C783" s="100" t="s">
        <v>1067</v>
      </c>
      <c r="D783" s="100" t="s">
        <v>1069</v>
      </c>
      <c r="E783" s="100" t="s">
        <v>140</v>
      </c>
      <c r="F783" s="101"/>
      <c r="G783" s="105">
        <v>20728.35054</v>
      </c>
      <c r="H783" s="98"/>
    </row>
    <row r="784" spans="1:8" ht="63" outlineLevel="3">
      <c r="A784" s="100" t="s">
        <v>1135</v>
      </c>
      <c r="B784" s="100" t="s">
        <v>766</v>
      </c>
      <c r="C784" s="100" t="s">
        <v>1067</v>
      </c>
      <c r="D784" s="100" t="s">
        <v>1069</v>
      </c>
      <c r="E784" s="100" t="s">
        <v>1136</v>
      </c>
      <c r="F784" s="101"/>
      <c r="G784" s="105">
        <v>20728.35054</v>
      </c>
      <c r="H784" s="98"/>
    </row>
    <row r="785" spans="1:8" ht="63" outlineLevel="4">
      <c r="A785" s="100" t="s">
        <v>1137</v>
      </c>
      <c r="B785" s="100" t="s">
        <v>766</v>
      </c>
      <c r="C785" s="100" t="s">
        <v>1067</v>
      </c>
      <c r="D785" s="100" t="s">
        <v>1069</v>
      </c>
      <c r="E785" s="100" t="s">
        <v>1138</v>
      </c>
      <c r="F785" s="101"/>
      <c r="G785" s="105">
        <v>20728.35054</v>
      </c>
      <c r="H785" s="98"/>
    </row>
    <row r="786" spans="1:8" ht="47.25" outlineLevel="5">
      <c r="A786" s="100" t="s">
        <v>1006</v>
      </c>
      <c r="B786" s="100" t="s">
        <v>766</v>
      </c>
      <c r="C786" s="100" t="s">
        <v>1067</v>
      </c>
      <c r="D786" s="100" t="s">
        <v>1069</v>
      </c>
      <c r="E786" s="100" t="s">
        <v>767</v>
      </c>
      <c r="F786" s="101"/>
      <c r="G786" s="105">
        <v>20728.35054</v>
      </c>
      <c r="H786" s="98"/>
    </row>
    <row r="787" spans="1:8" ht="94.5" outlineLevel="6">
      <c r="A787" s="100" t="s">
        <v>855</v>
      </c>
      <c r="B787" s="100" t="s">
        <v>766</v>
      </c>
      <c r="C787" s="100" t="s">
        <v>1067</v>
      </c>
      <c r="D787" s="100" t="s">
        <v>1069</v>
      </c>
      <c r="E787" s="100" t="s">
        <v>767</v>
      </c>
      <c r="F787" s="100" t="s">
        <v>453</v>
      </c>
      <c r="G787" s="105">
        <v>12292.90777</v>
      </c>
      <c r="H787" s="98"/>
    </row>
    <row r="788" spans="1:8" ht="47.25" outlineLevel="6">
      <c r="A788" s="100" t="s">
        <v>831</v>
      </c>
      <c r="B788" s="100" t="s">
        <v>766</v>
      </c>
      <c r="C788" s="100" t="s">
        <v>1067</v>
      </c>
      <c r="D788" s="100" t="s">
        <v>1069</v>
      </c>
      <c r="E788" s="100" t="s">
        <v>767</v>
      </c>
      <c r="F788" s="100" t="s">
        <v>440</v>
      </c>
      <c r="G788" s="105">
        <v>8378.47477</v>
      </c>
      <c r="H788" s="98"/>
    </row>
    <row r="789" spans="1:8" ht="15.75" outlineLevel="6">
      <c r="A789" s="100" t="s">
        <v>856</v>
      </c>
      <c r="B789" s="100" t="s">
        <v>766</v>
      </c>
      <c r="C789" s="100" t="s">
        <v>1067</v>
      </c>
      <c r="D789" s="100" t="s">
        <v>1069</v>
      </c>
      <c r="E789" s="100" t="s">
        <v>767</v>
      </c>
      <c r="F789" s="100" t="s">
        <v>447</v>
      </c>
      <c r="G789" s="105">
        <v>56.968</v>
      </c>
      <c r="H789" s="98"/>
    </row>
    <row r="790" spans="1:9" ht="15.75">
      <c r="A790" s="107" t="s">
        <v>1259</v>
      </c>
      <c r="B790" s="107"/>
      <c r="C790" s="107"/>
      <c r="D790" s="107"/>
      <c r="E790" s="107"/>
      <c r="F790" s="107"/>
      <c r="G790" s="108">
        <v>3488426.02019</v>
      </c>
      <c r="H790" s="98"/>
      <c r="I790" s="98"/>
    </row>
    <row r="791" spans="1:9" ht="15.75">
      <c r="A791" s="102"/>
      <c r="B791" s="102"/>
      <c r="C791" s="102"/>
      <c r="D791" s="102"/>
      <c r="E791" s="102"/>
      <c r="F791" s="102"/>
      <c r="G791" s="106"/>
      <c r="H791" s="98"/>
      <c r="I791" s="98"/>
    </row>
    <row r="792" spans="1:9" ht="15.75">
      <c r="A792" s="185"/>
      <c r="B792" s="185"/>
      <c r="C792" s="185"/>
      <c r="D792" s="185"/>
      <c r="E792" s="185"/>
      <c r="F792" s="185"/>
      <c r="G792" s="186"/>
      <c r="I792" s="103"/>
    </row>
  </sheetData>
  <sheetProtection/>
  <mergeCells count="12">
    <mergeCell ref="A792:D792"/>
    <mergeCell ref="E792:G792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/>
  <pageMargins left="0.984251968503937" right="0.3937007874015748" top="0.5905511811023623" bottom="0.3937007874015748" header="0.31496062992125984" footer="0.31496062992125984"/>
  <pageSetup firstPageNumber="37" useFirstPageNumber="1" horizontalDpi="600" verticalDpi="600" orientation="portrait" paperSize="9" r:id="rId1"/>
  <headerFooter>
    <oddHeader>&amp;C&amp;P</oddHeader>
  </headerFooter>
  <rowBreaks count="1" manualBreakCount="1">
    <brk id="17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53"/>
  <sheetViews>
    <sheetView view="pageBreakPreview" zoomScale="160" zoomScaleSheetLayoutView="160" workbookViewId="0" topLeftCell="A1">
      <selection activeCell="E29" sqref="E29"/>
    </sheetView>
  </sheetViews>
  <sheetFormatPr defaultColWidth="8.88671875" defaultRowHeight="12.75" outlineLevelRow="1"/>
  <cols>
    <col min="1" max="1" width="51.21484375" style="70" customWidth="1"/>
    <col min="2" max="2" width="10.3359375" style="70" customWidth="1"/>
    <col min="3" max="3" width="13.99609375" style="70" customWidth="1"/>
    <col min="4" max="4" width="7.10546875" style="70" customWidth="1"/>
    <col min="5" max="16384" width="8.88671875" style="70" customWidth="1"/>
  </cols>
  <sheetData>
    <row r="1" spans="1:4" ht="122.25" customHeight="1">
      <c r="A1" s="191" t="s">
        <v>1054</v>
      </c>
      <c r="B1" s="191"/>
      <c r="C1" s="191"/>
      <c r="D1" s="69"/>
    </row>
    <row r="2" spans="1:4" ht="59.25" customHeight="1">
      <c r="A2" s="192" t="s">
        <v>1055</v>
      </c>
      <c r="B2" s="192"/>
      <c r="C2" s="192"/>
      <c r="D2" s="69"/>
    </row>
    <row r="3" spans="1:4" ht="15.75">
      <c r="A3" s="193" t="s">
        <v>1</v>
      </c>
      <c r="B3" s="194"/>
      <c r="C3" s="194"/>
      <c r="D3" s="69"/>
    </row>
    <row r="4" spans="1:3" ht="15.75" customHeight="1">
      <c r="A4" s="181" t="s">
        <v>139</v>
      </c>
      <c r="B4" s="195" t="s">
        <v>611</v>
      </c>
      <c r="C4" s="197" t="s">
        <v>612</v>
      </c>
    </row>
    <row r="5" spans="1:3" ht="15.75">
      <c r="A5" s="182"/>
      <c r="B5" s="196"/>
      <c r="C5" s="198"/>
    </row>
    <row r="6" spans="1:4" ht="15.75">
      <c r="A6" s="72" t="s">
        <v>691</v>
      </c>
      <c r="B6" s="73" t="s">
        <v>101</v>
      </c>
      <c r="C6" s="74">
        <v>137339.33356</v>
      </c>
      <c r="D6" s="69"/>
    </row>
    <row r="7" spans="1:4" ht="31.5" outlineLevel="1">
      <c r="A7" s="72" t="s">
        <v>692</v>
      </c>
      <c r="B7" s="73" t="s">
        <v>102</v>
      </c>
      <c r="C7" s="74">
        <v>1835.02565</v>
      </c>
      <c r="D7" s="69"/>
    </row>
    <row r="8" spans="1:4" ht="47.25" outlineLevel="1">
      <c r="A8" s="72" t="s">
        <v>693</v>
      </c>
      <c r="B8" s="73" t="s">
        <v>103</v>
      </c>
      <c r="C8" s="74">
        <v>7972.94068</v>
      </c>
      <c r="D8" s="69"/>
    </row>
    <row r="9" spans="1:4" ht="47.25" outlineLevel="1">
      <c r="A9" s="72" t="s">
        <v>694</v>
      </c>
      <c r="B9" s="73" t="s">
        <v>104</v>
      </c>
      <c r="C9" s="74">
        <v>46705.71491</v>
      </c>
      <c r="D9" s="69"/>
    </row>
    <row r="10" spans="1:4" ht="15.75" outlineLevel="1">
      <c r="A10" s="72" t="s">
        <v>695</v>
      </c>
      <c r="B10" s="73" t="s">
        <v>135</v>
      </c>
      <c r="C10" s="74">
        <v>170.9024</v>
      </c>
      <c r="D10" s="69"/>
    </row>
    <row r="11" spans="1:4" ht="47.25" outlineLevel="1">
      <c r="A11" s="72" t="s">
        <v>696</v>
      </c>
      <c r="B11" s="73" t="s">
        <v>105</v>
      </c>
      <c r="C11" s="74">
        <v>15022.98151</v>
      </c>
      <c r="D11" s="69"/>
    </row>
    <row r="12" spans="1:4" ht="15.75" outlineLevel="1">
      <c r="A12" s="72" t="s">
        <v>697</v>
      </c>
      <c r="B12" s="73" t="s">
        <v>613</v>
      </c>
      <c r="C12" s="74">
        <v>720.213</v>
      </c>
      <c r="D12" s="69"/>
    </row>
    <row r="13" spans="1:4" ht="15.75" outlineLevel="1">
      <c r="A13" s="72" t="s">
        <v>698</v>
      </c>
      <c r="B13" s="73" t="s">
        <v>699</v>
      </c>
      <c r="C13" s="74">
        <v>0</v>
      </c>
      <c r="D13" s="69"/>
    </row>
    <row r="14" spans="1:4" ht="15.75" outlineLevel="1">
      <c r="A14" s="72" t="s">
        <v>700</v>
      </c>
      <c r="B14" s="73" t="s">
        <v>106</v>
      </c>
      <c r="C14" s="74">
        <v>64911.55541</v>
      </c>
      <c r="D14" s="69"/>
    </row>
    <row r="15" spans="1:4" ht="31.5">
      <c r="A15" s="72" t="s">
        <v>701</v>
      </c>
      <c r="B15" s="73" t="s">
        <v>107</v>
      </c>
      <c r="C15" s="74">
        <v>20929.09367</v>
      </c>
      <c r="D15" s="69"/>
    </row>
    <row r="16" spans="1:4" ht="31.5" outlineLevel="1">
      <c r="A16" s="72" t="s">
        <v>702</v>
      </c>
      <c r="B16" s="73" t="s">
        <v>703</v>
      </c>
      <c r="C16" s="74">
        <v>20929.09367</v>
      </c>
      <c r="D16" s="69"/>
    </row>
    <row r="17" spans="1:4" ht="15.75">
      <c r="A17" s="72" t="s">
        <v>704</v>
      </c>
      <c r="B17" s="73" t="s">
        <v>108</v>
      </c>
      <c r="C17" s="74">
        <v>293513.93236</v>
      </c>
      <c r="D17" s="69"/>
    </row>
    <row r="18" spans="1:4" ht="15.75" outlineLevel="1">
      <c r="A18" s="72" t="s">
        <v>705</v>
      </c>
      <c r="B18" s="73" t="s">
        <v>109</v>
      </c>
      <c r="C18" s="74">
        <v>776.98807</v>
      </c>
      <c r="D18" s="69"/>
    </row>
    <row r="19" spans="1:4" ht="15.75" outlineLevel="1">
      <c r="A19" s="72" t="s">
        <v>706</v>
      </c>
      <c r="B19" s="73" t="s">
        <v>383</v>
      </c>
      <c r="C19" s="74">
        <v>8233.67213</v>
      </c>
      <c r="D19" s="69"/>
    </row>
    <row r="20" spans="1:4" ht="15.75" outlineLevel="1">
      <c r="A20" s="72" t="s">
        <v>707</v>
      </c>
      <c r="B20" s="73" t="s">
        <v>110</v>
      </c>
      <c r="C20" s="74">
        <v>284256.82216</v>
      </c>
      <c r="D20" s="69"/>
    </row>
    <row r="21" spans="1:4" ht="15.75" outlineLevel="1">
      <c r="A21" s="72" t="s">
        <v>708</v>
      </c>
      <c r="B21" s="73" t="s">
        <v>111</v>
      </c>
      <c r="C21" s="74">
        <v>246.45</v>
      </c>
      <c r="D21" s="69"/>
    </row>
    <row r="22" spans="1:4" ht="15.75">
      <c r="A22" s="72" t="s">
        <v>709</v>
      </c>
      <c r="B22" s="73" t="s">
        <v>112</v>
      </c>
      <c r="C22" s="74">
        <v>386592.19428</v>
      </c>
      <c r="D22" s="69"/>
    </row>
    <row r="23" spans="1:4" ht="15.75" outlineLevel="1">
      <c r="A23" s="72" t="s">
        <v>710</v>
      </c>
      <c r="B23" s="73" t="s">
        <v>113</v>
      </c>
      <c r="C23" s="74">
        <v>156222.43775</v>
      </c>
      <c r="D23" s="69"/>
    </row>
    <row r="24" spans="1:4" ht="15.75" outlineLevel="1">
      <c r="A24" s="72" t="s">
        <v>711</v>
      </c>
      <c r="B24" s="73" t="s">
        <v>114</v>
      </c>
      <c r="C24" s="74">
        <v>4944.61737</v>
      </c>
      <c r="D24" s="69"/>
    </row>
    <row r="25" spans="1:4" ht="15.75" outlineLevel="1">
      <c r="A25" s="72" t="s">
        <v>712</v>
      </c>
      <c r="B25" s="73" t="s">
        <v>115</v>
      </c>
      <c r="C25" s="74">
        <v>225425.13916</v>
      </c>
      <c r="D25" s="69"/>
    </row>
    <row r="26" spans="1:4" ht="31.5" outlineLevel="1">
      <c r="A26" s="72" t="s">
        <v>713</v>
      </c>
      <c r="B26" s="73" t="s">
        <v>116</v>
      </c>
      <c r="C26" s="74">
        <v>0</v>
      </c>
      <c r="D26" s="69"/>
    </row>
    <row r="27" spans="1:4" ht="15.75">
      <c r="A27" s="72" t="s">
        <v>714</v>
      </c>
      <c r="B27" s="73" t="s">
        <v>288</v>
      </c>
      <c r="C27" s="74">
        <v>1469697.21366</v>
      </c>
      <c r="D27" s="69"/>
    </row>
    <row r="28" spans="1:4" ht="15.75" outlineLevel="1">
      <c r="A28" s="72" t="s">
        <v>715</v>
      </c>
      <c r="B28" s="73" t="s">
        <v>716</v>
      </c>
      <c r="C28" s="74">
        <v>1463797.21366</v>
      </c>
      <c r="D28" s="69"/>
    </row>
    <row r="29" spans="1:4" ht="31.5" outlineLevel="1">
      <c r="A29" s="72" t="s">
        <v>717</v>
      </c>
      <c r="B29" s="73" t="s">
        <v>718</v>
      </c>
      <c r="C29" s="74">
        <v>5900</v>
      </c>
      <c r="D29" s="69"/>
    </row>
    <row r="30" spans="1:4" ht="15.75">
      <c r="A30" s="72" t="s">
        <v>719</v>
      </c>
      <c r="B30" s="73" t="s">
        <v>117</v>
      </c>
      <c r="C30" s="74">
        <v>1036771.91907</v>
      </c>
      <c r="D30" s="69"/>
    </row>
    <row r="31" spans="1:4" ht="15.75" outlineLevel="1">
      <c r="A31" s="72" t="s">
        <v>720</v>
      </c>
      <c r="B31" s="73" t="s">
        <v>118</v>
      </c>
      <c r="C31" s="74">
        <v>456255.82679</v>
      </c>
      <c r="D31" s="69"/>
    </row>
    <row r="32" spans="1:4" ht="15.75" outlineLevel="1">
      <c r="A32" s="72" t="s">
        <v>721</v>
      </c>
      <c r="B32" s="73" t="s">
        <v>119</v>
      </c>
      <c r="C32" s="74">
        <v>413443.08989</v>
      </c>
      <c r="D32" s="69"/>
    </row>
    <row r="33" spans="1:4" ht="15.75" outlineLevel="1">
      <c r="A33" s="72" t="s">
        <v>722</v>
      </c>
      <c r="B33" s="73" t="s">
        <v>284</v>
      </c>
      <c r="C33" s="74">
        <v>123588.14428</v>
      </c>
      <c r="D33" s="69"/>
    </row>
    <row r="34" spans="1:4" ht="15.75" outlineLevel="1">
      <c r="A34" s="72" t="s">
        <v>723</v>
      </c>
      <c r="B34" s="73" t="s">
        <v>8</v>
      </c>
      <c r="C34" s="74">
        <v>13628.8507</v>
      </c>
      <c r="D34" s="69"/>
    </row>
    <row r="35" spans="1:4" ht="15.75" outlineLevel="1">
      <c r="A35" s="72" t="s">
        <v>724</v>
      </c>
      <c r="B35" s="73" t="s">
        <v>120</v>
      </c>
      <c r="C35" s="74">
        <v>29856.00741</v>
      </c>
      <c r="D35" s="69"/>
    </row>
    <row r="36" spans="1:4" ht="15.75">
      <c r="A36" s="72" t="s">
        <v>725</v>
      </c>
      <c r="B36" s="73" t="s">
        <v>121</v>
      </c>
      <c r="C36" s="74">
        <v>71636.65549</v>
      </c>
      <c r="D36" s="69"/>
    </row>
    <row r="37" spans="1:4" ht="15.75" outlineLevel="1">
      <c r="A37" s="72" t="s">
        <v>726</v>
      </c>
      <c r="B37" s="73" t="s">
        <v>122</v>
      </c>
      <c r="C37" s="74">
        <v>66475.25276</v>
      </c>
      <c r="D37" s="69"/>
    </row>
    <row r="38" spans="1:4" ht="15.75" outlineLevel="1">
      <c r="A38" s="72" t="s">
        <v>727</v>
      </c>
      <c r="B38" s="73" t="s">
        <v>123</v>
      </c>
      <c r="C38" s="74">
        <v>5161.40273</v>
      </c>
      <c r="D38" s="69"/>
    </row>
    <row r="39" spans="1:4" ht="15.75">
      <c r="A39" s="72" t="s">
        <v>728</v>
      </c>
      <c r="B39" s="73" t="s">
        <v>124</v>
      </c>
      <c r="C39" s="74">
        <v>28715.79171</v>
      </c>
      <c r="D39" s="69"/>
    </row>
    <row r="40" spans="1:4" ht="15.75" outlineLevel="1">
      <c r="A40" s="72" t="s">
        <v>729</v>
      </c>
      <c r="B40" s="73" t="s">
        <v>125</v>
      </c>
      <c r="C40" s="74">
        <v>2456.92627</v>
      </c>
      <c r="D40" s="69"/>
    </row>
    <row r="41" spans="1:4" ht="15.75" outlineLevel="1">
      <c r="A41" s="72" t="s">
        <v>730</v>
      </c>
      <c r="B41" s="73" t="s">
        <v>126</v>
      </c>
      <c r="C41" s="74">
        <v>9692.356</v>
      </c>
      <c r="D41" s="69"/>
    </row>
    <row r="42" spans="1:4" ht="15.75" outlineLevel="1">
      <c r="A42" s="72" t="s">
        <v>731</v>
      </c>
      <c r="B42" s="73" t="s">
        <v>127</v>
      </c>
      <c r="C42" s="74">
        <v>16566.50944</v>
      </c>
      <c r="D42" s="69"/>
    </row>
    <row r="43" spans="1:4" ht="15.75" outlineLevel="1">
      <c r="A43" s="72" t="s">
        <v>1053</v>
      </c>
      <c r="B43" s="73" t="s">
        <v>1035</v>
      </c>
      <c r="C43" s="74">
        <v>0</v>
      </c>
      <c r="D43" s="69"/>
    </row>
    <row r="44" spans="1:4" ht="15.75">
      <c r="A44" s="72" t="s">
        <v>732</v>
      </c>
      <c r="B44" s="73" t="s">
        <v>128</v>
      </c>
      <c r="C44" s="74">
        <v>36705.80507</v>
      </c>
      <c r="D44" s="69"/>
    </row>
    <row r="45" spans="1:4" ht="15.75" outlineLevel="1">
      <c r="A45" s="72" t="s">
        <v>733</v>
      </c>
      <c r="B45" s="73" t="s">
        <v>129</v>
      </c>
      <c r="C45" s="74">
        <v>32885.09451</v>
      </c>
      <c r="D45" s="69"/>
    </row>
    <row r="46" spans="1:4" ht="15.75" outlineLevel="1">
      <c r="A46" s="72" t="s">
        <v>734</v>
      </c>
      <c r="B46" s="73" t="s">
        <v>130</v>
      </c>
      <c r="C46" s="74">
        <v>3820.71056</v>
      </c>
      <c r="D46" s="69"/>
    </row>
    <row r="47" spans="1:4" ht="15.75">
      <c r="A47" s="72" t="s">
        <v>735</v>
      </c>
      <c r="B47" s="73" t="s">
        <v>131</v>
      </c>
      <c r="C47" s="74">
        <v>1948.16477</v>
      </c>
      <c r="D47" s="69"/>
    </row>
    <row r="48" spans="1:4" ht="15.75" outlineLevel="1">
      <c r="A48" s="72" t="s">
        <v>736</v>
      </c>
      <c r="B48" s="73" t="s">
        <v>132</v>
      </c>
      <c r="C48" s="74">
        <v>1948.16477</v>
      </c>
      <c r="D48" s="69"/>
    </row>
    <row r="49" spans="1:4" ht="31.5">
      <c r="A49" s="72" t="s">
        <v>737</v>
      </c>
      <c r="B49" s="73" t="s">
        <v>133</v>
      </c>
      <c r="C49" s="74">
        <v>4575.91654</v>
      </c>
      <c r="D49" s="69"/>
    </row>
    <row r="50" spans="1:4" ht="31.5" outlineLevel="1">
      <c r="A50" s="72" t="s">
        <v>738</v>
      </c>
      <c r="B50" s="73" t="s">
        <v>134</v>
      </c>
      <c r="C50" s="74">
        <v>4575.91654</v>
      </c>
      <c r="D50" s="69"/>
    </row>
    <row r="51" spans="1:4" ht="15.75">
      <c r="A51" s="187" t="s">
        <v>739</v>
      </c>
      <c r="B51" s="188"/>
      <c r="C51" s="53">
        <v>3488426.02018</v>
      </c>
      <c r="D51" s="69"/>
    </row>
    <row r="52" spans="1:4" ht="15.75">
      <c r="A52" s="69"/>
      <c r="B52" s="69"/>
      <c r="C52" s="69"/>
      <c r="D52" s="69"/>
    </row>
    <row r="53" spans="1:4" ht="15.75">
      <c r="A53" s="189"/>
      <c r="B53" s="190"/>
      <c r="C53" s="71"/>
      <c r="D53" s="69"/>
    </row>
  </sheetData>
  <sheetProtection/>
  <mergeCells count="8">
    <mergeCell ref="A51:B51"/>
    <mergeCell ref="A53:B53"/>
    <mergeCell ref="A1:C1"/>
    <mergeCell ref="A2:C2"/>
    <mergeCell ref="A3:C3"/>
    <mergeCell ref="B4:B5"/>
    <mergeCell ref="A4:A5"/>
    <mergeCell ref="C4:C5"/>
  </mergeCells>
  <printOptions/>
  <pageMargins left="0.984251968503937" right="0.5905511811023623" top="0.5905511811023623" bottom="0.5905511811023623" header="0.31496062992125984" footer="0.31496062992125984"/>
  <pageSetup firstPageNumber="92" useFirstPageNumber="1" horizontalDpi="600" verticalDpi="600" orientation="portrait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="130" zoomScaleSheetLayoutView="130" workbookViewId="0" topLeftCell="A16">
      <selection activeCell="A18" sqref="A18"/>
    </sheetView>
  </sheetViews>
  <sheetFormatPr defaultColWidth="8.88671875" defaultRowHeight="12.75"/>
  <cols>
    <col min="1" max="1" width="33.99609375" style="70" customWidth="1"/>
    <col min="2" max="2" width="23.3359375" style="70" customWidth="1"/>
    <col min="3" max="3" width="20.88671875" style="70" customWidth="1"/>
    <col min="4" max="4" width="14.5546875" style="70" hidden="1" customWidth="1"/>
    <col min="5" max="16384" width="8.88671875" style="70" customWidth="1"/>
  </cols>
  <sheetData>
    <row r="1" spans="2:4" s="48" customFormat="1" ht="115.5" customHeight="1">
      <c r="B1" s="176" t="s">
        <v>1060</v>
      </c>
      <c r="C1" s="176"/>
      <c r="D1" s="176"/>
    </row>
    <row r="2" spans="1:4" s="48" customFormat="1" ht="58.5" customHeight="1">
      <c r="A2" s="199" t="s">
        <v>1059</v>
      </c>
      <c r="B2" s="199"/>
      <c r="C2" s="199"/>
      <c r="D2" s="199"/>
    </row>
    <row r="3" spans="1:4" s="48" customFormat="1" ht="15.75">
      <c r="A3" s="79"/>
      <c r="B3" s="79"/>
      <c r="C3" s="80" t="s">
        <v>1061</v>
      </c>
      <c r="D3" s="80" t="s">
        <v>1</v>
      </c>
    </row>
    <row r="4" spans="1:3" ht="15.75">
      <c r="A4" s="200" t="s">
        <v>139</v>
      </c>
      <c r="B4" s="200" t="s">
        <v>435</v>
      </c>
      <c r="C4" s="202" t="s">
        <v>612</v>
      </c>
    </row>
    <row r="5" spans="1:3" ht="15.75">
      <c r="A5" s="200"/>
      <c r="B5" s="201"/>
      <c r="C5" s="202"/>
    </row>
    <row r="6" spans="1:4" ht="15.75">
      <c r="A6" s="83" t="s">
        <v>261</v>
      </c>
      <c r="B6" s="84"/>
      <c r="C6" s="84"/>
      <c r="D6" s="77"/>
    </row>
    <row r="7" spans="1:4" ht="43.5" customHeight="1">
      <c r="A7" s="109" t="s">
        <v>268</v>
      </c>
      <c r="B7" s="86" t="s">
        <v>143</v>
      </c>
      <c r="C7" s="87">
        <f>D7/1000</f>
        <v>-25152.01413</v>
      </c>
      <c r="D7" s="75">
        <v>-25152014.13</v>
      </c>
    </row>
    <row r="8" spans="1:4" ht="15.75">
      <c r="A8" s="88" t="s">
        <v>269</v>
      </c>
      <c r="B8" s="84"/>
      <c r="C8" s="87"/>
      <c r="D8" s="81"/>
    </row>
    <row r="9" spans="1:4" ht="63">
      <c r="A9" s="89" t="s">
        <v>671</v>
      </c>
      <c r="B9" s="90" t="s">
        <v>270</v>
      </c>
      <c r="C9" s="91">
        <f aca="true" t="shared" si="0" ref="C9:C31">D9/1000</f>
        <v>-7000</v>
      </c>
      <c r="D9" s="82">
        <v>-7000000</v>
      </c>
    </row>
    <row r="10" spans="1:4" ht="78.75">
      <c r="A10" s="89" t="s">
        <v>672</v>
      </c>
      <c r="B10" s="90" t="s">
        <v>271</v>
      </c>
      <c r="C10" s="91">
        <f t="shared" si="0"/>
        <v>0</v>
      </c>
      <c r="D10" s="81"/>
    </row>
    <row r="11" spans="1:4" ht="78.75">
      <c r="A11" s="89" t="s">
        <v>1057</v>
      </c>
      <c r="B11" s="90" t="s">
        <v>272</v>
      </c>
      <c r="C11" s="91">
        <f t="shared" si="0"/>
        <v>-151800</v>
      </c>
      <c r="D11" s="82">
        <v>-151800000</v>
      </c>
    </row>
    <row r="12" spans="1:4" ht="78.75">
      <c r="A12" s="89" t="s">
        <v>673</v>
      </c>
      <c r="B12" s="90" t="s">
        <v>674</v>
      </c>
      <c r="C12" s="91">
        <f t="shared" si="0"/>
        <v>-151800</v>
      </c>
      <c r="D12" s="82">
        <v>-151800000</v>
      </c>
    </row>
    <row r="13" spans="1:4" ht="94.5">
      <c r="A13" s="89" t="s">
        <v>675</v>
      </c>
      <c r="B13" s="90" t="s">
        <v>676</v>
      </c>
      <c r="C13" s="91">
        <f t="shared" si="0"/>
        <v>-151800</v>
      </c>
      <c r="D13" s="82">
        <v>-151800000</v>
      </c>
    </row>
    <row r="14" spans="1:4" ht="94.5">
      <c r="A14" s="89" t="s">
        <v>677</v>
      </c>
      <c r="B14" s="90" t="s">
        <v>273</v>
      </c>
      <c r="C14" s="91">
        <f t="shared" si="0"/>
        <v>144800</v>
      </c>
      <c r="D14" s="82">
        <v>144800000</v>
      </c>
    </row>
    <row r="15" spans="1:4" ht="110.25">
      <c r="A15" s="89" t="s">
        <v>678</v>
      </c>
      <c r="B15" s="90" t="s">
        <v>274</v>
      </c>
      <c r="C15" s="91">
        <f t="shared" si="0"/>
        <v>144800</v>
      </c>
      <c r="D15" s="82">
        <v>144800000</v>
      </c>
    </row>
    <row r="16" spans="1:4" ht="110.25">
      <c r="A16" s="89" t="s">
        <v>679</v>
      </c>
      <c r="B16" s="90" t="s">
        <v>275</v>
      </c>
      <c r="C16" s="91">
        <f t="shared" si="0"/>
        <v>219700</v>
      </c>
      <c r="D16" s="82">
        <v>219700000</v>
      </c>
    </row>
    <row r="17" spans="1:4" ht="110.25">
      <c r="A17" s="89" t="s">
        <v>680</v>
      </c>
      <c r="B17" s="90" t="s">
        <v>276</v>
      </c>
      <c r="C17" s="91">
        <f t="shared" si="0"/>
        <v>219700</v>
      </c>
      <c r="D17" s="82">
        <v>219700000</v>
      </c>
    </row>
    <row r="18" spans="1:4" ht="15.75">
      <c r="A18" s="85" t="s">
        <v>1058</v>
      </c>
      <c r="B18" s="90" t="s">
        <v>143</v>
      </c>
      <c r="C18" s="91">
        <f t="shared" si="0"/>
        <v>-74900</v>
      </c>
      <c r="D18" s="82">
        <v>-74900000</v>
      </c>
    </row>
    <row r="19" spans="1:4" ht="15.75">
      <c r="A19" s="88" t="s">
        <v>269</v>
      </c>
      <c r="B19" s="92"/>
      <c r="C19" s="91">
        <f t="shared" si="0"/>
        <v>-74900</v>
      </c>
      <c r="D19" s="82">
        <v>-74900000</v>
      </c>
    </row>
    <row r="20" spans="1:4" ht="15.75">
      <c r="A20" s="85" t="s">
        <v>681</v>
      </c>
      <c r="B20" s="90" t="s">
        <v>143</v>
      </c>
      <c r="C20" s="91"/>
      <c r="D20" s="82" t="s">
        <v>1056</v>
      </c>
    </row>
    <row r="21" spans="1:4" ht="63">
      <c r="A21" s="89" t="s">
        <v>682</v>
      </c>
      <c r="B21" s="90" t="s">
        <v>277</v>
      </c>
      <c r="C21" s="91">
        <f t="shared" si="0"/>
        <v>0</v>
      </c>
      <c r="D21" s="81"/>
    </row>
    <row r="22" spans="1:4" ht="15.75">
      <c r="A22" s="85" t="s">
        <v>141</v>
      </c>
      <c r="B22" s="90" t="s">
        <v>143</v>
      </c>
      <c r="C22" s="91">
        <f t="shared" si="0"/>
        <v>-18152.01413</v>
      </c>
      <c r="D22" s="82">
        <v>-18152014.13</v>
      </c>
    </row>
    <row r="23" spans="1:4" ht="47.25">
      <c r="A23" s="89" t="s">
        <v>683</v>
      </c>
      <c r="B23" s="90" t="s">
        <v>614</v>
      </c>
      <c r="C23" s="91">
        <f t="shared" si="0"/>
        <v>-18152.01413</v>
      </c>
      <c r="D23" s="82">
        <v>-18152014.13</v>
      </c>
    </row>
    <row r="24" spans="1:4" ht="63">
      <c r="A24" s="89" t="s">
        <v>684</v>
      </c>
      <c r="B24" s="90" t="s">
        <v>278</v>
      </c>
      <c r="C24" s="91">
        <f>(D24/1000)-(-0.01)</f>
        <v>-4583407.646850001</v>
      </c>
      <c r="D24" s="82">
        <v>-4583407656.85</v>
      </c>
    </row>
    <row r="25" spans="1:4" ht="63">
      <c r="A25" s="89" t="s">
        <v>685</v>
      </c>
      <c r="B25" s="90" t="s">
        <v>279</v>
      </c>
      <c r="C25" s="91">
        <f>(D25/1000)-(-0.01)</f>
        <v>-4583407.646850001</v>
      </c>
      <c r="D25" s="82">
        <v>-4583407656.85</v>
      </c>
    </row>
    <row r="26" spans="1:4" ht="63">
      <c r="A26" s="89" t="s">
        <v>686</v>
      </c>
      <c r="B26" s="90" t="s">
        <v>280</v>
      </c>
      <c r="C26" s="91">
        <f>(D26/1000)-(-0.01)</f>
        <v>-4583407.646850001</v>
      </c>
      <c r="D26" s="82">
        <v>-4583407656.85</v>
      </c>
    </row>
    <row r="27" spans="1:4" ht="15.75">
      <c r="A27" s="85" t="s">
        <v>142</v>
      </c>
      <c r="B27" s="90" t="s">
        <v>143</v>
      </c>
      <c r="C27" s="91">
        <f>(D27/1000)-(-0.01)</f>
        <v>-4583407.646850001</v>
      </c>
      <c r="D27" s="82">
        <v>-4583407656.85</v>
      </c>
    </row>
    <row r="28" spans="1:4" ht="63">
      <c r="A28" s="89" t="s">
        <v>687</v>
      </c>
      <c r="B28" s="90" t="s">
        <v>615</v>
      </c>
      <c r="C28" s="91">
        <f>(D28/1000)-(-0.01)</f>
        <v>-4583407.646850001</v>
      </c>
      <c r="D28" s="82">
        <v>-4583407656.85</v>
      </c>
    </row>
    <row r="29" spans="1:4" ht="63">
      <c r="A29" s="89" t="s">
        <v>688</v>
      </c>
      <c r="B29" s="90" t="s">
        <v>281</v>
      </c>
      <c r="C29" s="91">
        <f t="shared" si="0"/>
        <v>4565255.64272</v>
      </c>
      <c r="D29" s="82">
        <v>4565255642.72</v>
      </c>
    </row>
    <row r="30" spans="1:4" ht="63">
      <c r="A30" s="89" t="s">
        <v>689</v>
      </c>
      <c r="B30" s="90" t="s">
        <v>282</v>
      </c>
      <c r="C30" s="91">
        <f t="shared" si="0"/>
        <v>4565255.64272</v>
      </c>
      <c r="D30" s="82">
        <v>4565255642.72</v>
      </c>
    </row>
    <row r="31" spans="1:4" ht="63">
      <c r="A31" s="89" t="s">
        <v>690</v>
      </c>
      <c r="B31" s="90" t="s">
        <v>283</v>
      </c>
      <c r="C31" s="91">
        <f t="shared" si="0"/>
        <v>4565255.64272</v>
      </c>
      <c r="D31" s="82">
        <v>4565255642.72</v>
      </c>
    </row>
    <row r="32" spans="1:4" ht="15.75">
      <c r="A32" s="78"/>
      <c r="B32" s="78"/>
      <c r="C32" s="78"/>
      <c r="D32" s="76">
        <v>4565255642.72</v>
      </c>
    </row>
  </sheetData>
  <sheetProtection/>
  <mergeCells count="5">
    <mergeCell ref="B1:D1"/>
    <mergeCell ref="A2:D2"/>
    <mergeCell ref="B4:B5"/>
    <mergeCell ref="A4:A5"/>
    <mergeCell ref="C4:C5"/>
  </mergeCells>
  <printOptions/>
  <pageMargins left="0.7086614173228347" right="0.7086614173228347" top="0.7480314960629921" bottom="0.7480314960629921" header="0.31496062992125984" footer="0.31496062992125984"/>
  <pageSetup firstPageNumber="94" useFirstPageNumber="1" horizontalDpi="600" verticalDpi="600" orientation="portrait" paperSize="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IVAFIN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Зайцева Ольга Валерьевна</dc:creator>
  <cp:keywords/>
  <dc:description/>
  <cp:lastModifiedBy>Игорь Парамонов</cp:lastModifiedBy>
  <cp:lastPrinted>2023-04-25T06:16:22Z</cp:lastPrinted>
  <dcterms:created xsi:type="dcterms:W3CDTF">2005-02-25T08:58:00Z</dcterms:created>
  <dcterms:modified xsi:type="dcterms:W3CDTF">2023-09-27T08:49:33Z</dcterms:modified>
  <cp:category/>
  <cp:version/>
  <cp:contentType/>
  <cp:contentStatus/>
</cp:coreProperties>
</file>