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65" windowWidth="14460" windowHeight="11640" tabRatio="820" firstSheet="2" activeTab="2"/>
  </bookViews>
  <sheets>
    <sheet name="пр № 7" sheetId="1" state="hidden" r:id="rId1"/>
    <sheet name="ПР № 12" sheetId="2" state="hidden" r:id="rId2"/>
    <sheet name="приложение 1" sheetId="3" r:id="rId3"/>
  </sheets>
  <definedNames>
    <definedName name="_xlnm.Print_Area" localSheetId="1">'ПР № 12'!$A$1:$J$20</definedName>
    <definedName name="_xlnm.Print_Area" localSheetId="0">'пр № 7'!$A$1:$J$99</definedName>
  </definedNames>
  <calcPr fullCalcOnLoad="1"/>
</workbook>
</file>

<file path=xl/sharedStrings.xml><?xml version="1.0" encoding="utf-8"?>
<sst xmlns="http://schemas.openxmlformats.org/spreadsheetml/2006/main" count="435" uniqueCount="425">
  <si>
    <t>Перечень</t>
  </si>
  <si>
    <t>(тыс. руб.)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</si>
  <si>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</si>
  <si>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</si>
  <si>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</si>
  <si>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</si>
  <si>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</si>
  <si>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</si>
  <si>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</si>
  <si>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</si>
  <si>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</si>
  <si>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</si>
  <si>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</si>
  <si>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</si>
  <si>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</si>
  <si>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</si>
  <si>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</si>
  <si>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</si>
  <si>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</si>
  <si>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</si>
  <si>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</si>
  <si>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</si>
  <si>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</si>
  <si>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</si>
  <si>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</si>
  <si>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</si>
  <si>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</si>
  <si>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</si>
  <si>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</si>
  <si>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</si>
  <si>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</si>
  <si>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</si>
  <si>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</si>
  <si>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</si>
  <si>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</si>
  <si>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</si>
  <si>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</si>
  <si>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</si>
  <si>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</si>
  <si>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</si>
  <si>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</si>
  <si>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</si>
  <si>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</si>
  <si>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</si>
  <si>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</si>
  <si>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</si>
  <si>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</si>
  <si>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</si>
  <si>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</si>
  <si>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</si>
  <si>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</si>
  <si>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</si>
  <si>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</si>
  <si>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</si>
  <si>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</si>
  <si>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</si>
  <si>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</si>
  <si>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</si>
  <si>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</si>
  <si>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</si>
  <si>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</si>
  <si>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</si>
  <si>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</si>
  <si>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</si>
  <si>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</si>
  <si>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</si>
  <si>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</si>
  <si>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</si>
  <si>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</si>
  <si>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</si>
  <si>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</si>
  <si>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</si>
  <si>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</si>
  <si>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</si>
  <si>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</si>
  <si>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</si>
  <si>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</si>
  <si>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</si>
  <si>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</si>
  <si>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</si>
  <si>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</si>
  <si>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</si>
  <si>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</si>
  <si>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</si>
  <si>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</si>
  <si>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</si>
  <si>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</si>
  <si>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</si>
  <si>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</si>
  <si>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</si>
  <si>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</si>
  <si>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</si>
  <si>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</si>
  <si>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</si>
  <si>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</si>
  <si>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 xml:space="preserve">  ШТРАФЫ, САНКЦИИ, ВОЗМЕЩЕНИЕ УЩЕРБА</t>
  </si>
  <si>
    <t xml:space="preserve">  ПРОЧИЕ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</si>
  <si>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</si>
  <si>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</si>
  <si>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</si>
  <si>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</si>
  <si>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</si>
  <si>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</si>
  <si>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</si>
  <si>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</si>
  <si>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</si>
  <si>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</si>
  <si>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</si>
  <si>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</si>
  <si>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</si>
  <si>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</si>
  <si>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</si>
  <si>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</si>
  <si>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</si>
  <si>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</si>
  <si>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</si>
  <si>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</si>
  <si>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</si>
  <si>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</si>
  <si>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</si>
  <si>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</si>
  <si>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</si>
  <si>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</si>
  <si>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</si>
  <si>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</si>
  <si>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</si>
  <si>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</si>
  <si>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</si>
  <si>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</si>
  <si>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Прочие налоги и сборы (по отмененным налогам и сборам субъектов Российской Федерации)</t>
  </si>
  <si>
    <t xml:space="preserve">  Налог с продаж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</si>
  <si>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</si>
  <si>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</si>
  <si>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</si>
  <si>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</si>
  <si>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</si>
  <si>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</si>
  <si>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</si>
  <si>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</si>
  <si>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</si>
  <si>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</si>
  <si>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</si>
  <si>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</si>
  <si>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</si>
  <si>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</si>
  <si>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</si>
  <si>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</si>
  <si>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</si>
  <si>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</si>
  <si>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</si>
  <si>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</si>
  <si>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</si>
  <si>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</si>
  <si>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</si>
  <si>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</si>
  <si>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</si>
  <si>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</si>
  <si>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</si>
  <si>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</si>
  <si>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</si>
  <si>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Денежные взыскания (штрафы) за нарушение законодательства о налогах и сборах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</si>
  <si>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</si>
  <si>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</si>
  <si>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</si>
  <si>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</si>
  <si>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</si>
  <si>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</si>
  <si>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</si>
  <si>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</si>
  <si>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 Денежные взыскания (штрафы) за нарушение земельного законодательства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</si>
  <si>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</si>
  <si>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</si>
  <si>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</si>
  <si>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</si>
  <si>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</si>
  <si>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</si>
  <si>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 Прочие поступления от денежных взысканий (штрафов) и иных сумм в возмещение ущерба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</si>
  <si>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</si>
  <si>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</si>
  <si>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</si>
  <si>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</si>
  <si>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</si>
  <si>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</si>
  <si>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</si>
  <si>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</si>
  <si>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</si>
  <si>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</si>
  <si>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</si>
  <si>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</si>
  <si>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</si>
  <si>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</si>
  <si>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</si>
  <si>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</si>
  <si>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</si>
  <si>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</si>
  <si>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</si>
  <si>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</si>
  <si>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</si>
  <si>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</si>
  <si>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</t>
  </si>
  <si>
    <t>бюджеты городских округов</t>
  </si>
  <si>
    <t>23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</si>
  <si>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</si>
  <si>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</si>
  <si>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</si>
  <si>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Субсидия бюджетам на поддержку отрасли культуры</t>
  </si>
  <si>
    <t xml:space="preserve">  Субсидия бюджетам городских округов на поддержку отрасли культуры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</si>
  <si>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</si>
  <si>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</si>
  <si>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</si>
  <si>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</si>
  <si>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</si>
  <si>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</si>
  <si>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</si>
  <si>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</si>
  <si>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</si>
  <si>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</si>
  <si>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</si>
  <si>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</si>
  <si>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</si>
  <si>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</si>
  <si>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</si>
  <si>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</si>
  <si>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</si>
  <si>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</si>
  <si>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</si>
  <si>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</si>
  <si>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</si>
  <si>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</si>
  <si>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</si>
  <si>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</si>
  <si>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</si>
  <si>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</si>
  <si>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</si>
  <si>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</si>
  <si>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</si>
  <si>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</si>
  <si>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</si>
  <si>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000 1060604000 0000 110</t>
  </si>
  <si>
    <t xml:space="preserve"> 000 1060604204 0000 110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</si>
  <si>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</si>
  <si>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</si>
  <si>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</si>
  <si>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</si>
  <si>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</si>
  <si>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</si>
  <si>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000 1090400000 0000 110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</si>
  <si>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</si>
  <si>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</si>
  <si>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</si>
  <si>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</si>
  <si>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000 1090600002 0000 110</t>
  </si>
  <si>
    <t xml:space="preserve"> 000 1090601002 0000 110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</si>
  <si>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</si>
  <si>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</si>
  <si>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</si>
  <si>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</si>
  <si>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</si>
  <si>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</si>
  <si>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</si>
  <si>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</si>
  <si>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</si>
  <si>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</si>
  <si>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</si>
  <si>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</si>
  <si>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</si>
  <si>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</si>
  <si>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</si>
  <si>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</si>
  <si>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</si>
  <si>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</si>
  <si>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</si>
  <si>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</si>
  <si>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</si>
  <si>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</si>
  <si>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</si>
  <si>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</si>
  <si>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</si>
  <si>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000 1130200000 0000 130</t>
  </si>
  <si>
    <t xml:space="preserve"> 000 1130299000 0000 130</t>
  </si>
  <si>
    <t xml:space="preserve"> 000 1130299404 0000 130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</si>
  <si>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</si>
  <si>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</si>
  <si>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</si>
  <si>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</si>
  <si>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</si>
  <si>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</si>
  <si>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</si>
  <si>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</si>
  <si>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</si>
  <si>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</si>
  <si>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 000 1160301001 0000 140</t>
  </si>
  <si>
    <t xml:space="preserve"> 000 1160303001 0000 140</t>
  </si>
  <si>
    <t xml:space="preserve"> 000 1160600001 0000 140</t>
  </si>
  <si>
    <t xml:space="preserve"> 000 1160800001 0000 140</t>
  </si>
  <si>
    <t xml:space="preserve"> 000 1160801001 0000 140</t>
  </si>
  <si>
    <t xml:space="preserve"> 000 1162100000 0000 140</t>
  </si>
  <si>
    <t xml:space="preserve"> 000 1162104004 0000 140</t>
  </si>
  <si>
    <t xml:space="preserve"> 000 1162500000 0000 140</t>
  </si>
  <si>
    <t xml:space="preserve"> 000 1162503001 0000 140</t>
  </si>
  <si>
    <t xml:space="preserve"> 000 1162506001 0000 140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</si>
  <si>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</si>
  <si>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</si>
  <si>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</si>
  <si>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</si>
  <si>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</si>
  <si>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</si>
  <si>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</si>
  <si>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</si>
  <si>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000 1163200004 0000 140</t>
  </si>
  <si>
    <t xml:space="preserve"> 000 1163300000 0000 140</t>
  </si>
  <si>
    <t xml:space="preserve"> 000 1163304004 0000 140</t>
  </si>
  <si>
    <t xml:space="preserve"> 000 1164300001 0000 140</t>
  </si>
  <si>
    <t xml:space="preserve"> 000 1165100002 0000 140</t>
  </si>
  <si>
    <t xml:space="preserve"> 000 1165102002 0000 140</t>
  </si>
  <si>
    <t xml:space="preserve"> 000 1169000000 0000 140</t>
  </si>
  <si>
    <t xml:space="preserve"> 000 1169004004 0000 140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</si>
  <si>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</si>
  <si>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</si>
  <si>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</si>
  <si>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</si>
  <si>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</si>
  <si>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</si>
  <si>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</si>
  <si>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</si>
  <si>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</si>
  <si>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</si>
  <si>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</si>
  <si>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</si>
  <si>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</si>
  <si>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000 2190000000 0000 000</t>
  </si>
  <si>
    <t>Доходы бюджета - всего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</si>
  <si>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</si>
  <si>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</si>
  <si>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</si>
  <si>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 xml:space="preserve"> 000 1010205001 0000 110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</si>
  <si>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</si>
  <si>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</si>
  <si>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</si>
  <si>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</si>
  <si>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</si>
  <si>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</si>
  <si>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</si>
  <si>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</si>
  <si>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Единый сельскохозяйственный налог (за налоговые периоды, истекшие до 1 января 2011 года)</t>
  </si>
  <si>
    <t xml:space="preserve"> 000 1050302001 0000 110</t>
  </si>
  <si>
    <t xml:space="preserve">  Плата за выбросы загрязняющих веществ в атмосферный воздух стационарными объектами</t>
  </si>
  <si>
    <t xml:space="preserve">  ДОХОДЫ ОТ ОКАЗАНИЯ ПЛАТНЫХ УСЛУГ И КОМПЕНСАЦИИ ЗАТРАТ ГОСУДАРСТВА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</si>
  <si>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</si>
  <si>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</si>
  <si>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</si>
  <si>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</si>
  <si>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Денежные взыскания (штрафы) за нарушение законодательства о налогах и сборах, предусмотренные статьей 129.6 Налогового кодекса Российской Федерации</t>
  </si>
  <si>
    <t xml:space="preserve"> 000 1160305001 0000 140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</si>
  <si>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</si>
  <si>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</si>
  <si>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бюджетного законодательства Российской Федерации</t>
  </si>
  <si>
    <t xml:space="preserve"> 000 1161800000 0000 140</t>
  </si>
  <si>
    <t xml:space="preserve">  Денежные взыскания (штрафы) за нарушение бюджетного законодательства (в части бюджетов городских округов)</t>
  </si>
  <si>
    <t xml:space="preserve"> 000 1161804004 0000 140</t>
  </si>
  <si>
    <t xml:space="preserve"> 000 2021000000 0000 150</t>
  </si>
  <si>
    <t xml:space="preserve"> 000 2021500100 0000 150</t>
  </si>
  <si>
    <t xml:space="preserve"> 000 2021500104 0000 150</t>
  </si>
  <si>
    <t xml:space="preserve"> 000 2021500200 0000 150</t>
  </si>
  <si>
    <t xml:space="preserve"> 000 2021500204 0000 150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</si>
  <si>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</si>
  <si>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</si>
  <si>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</si>
  <si>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000 2022007704 0000 150</t>
  </si>
  <si>
    <t xml:space="preserve"> 000 2022021600 0000 150</t>
  </si>
  <si>
    <t xml:space="preserve"> 000 2022021604 0000 150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</si>
  <si>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</si>
  <si>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</si>
  <si>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</si>
  <si>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</si>
  <si>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</si>
  <si>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</si>
  <si>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</si>
  <si>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</si>
  <si>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000 2022549700 0000 150</t>
  </si>
  <si>
    <t xml:space="preserve"> 000 2022549704 0000 150</t>
  </si>
  <si>
    <t xml:space="preserve"> 000 2022551900 0000 150</t>
  </si>
  <si>
    <t xml:space="preserve"> 000 2022551904 0000 150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</si>
  <si>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</si>
  <si>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</si>
  <si>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</si>
  <si>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</si>
  <si>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000 2022999900 0000 150</t>
  </si>
  <si>
    <t xml:space="preserve"> 000 2022999904 0000 150</t>
  </si>
  <si>
    <t xml:space="preserve"> 000 2023000000 0000 150</t>
  </si>
  <si>
    <t xml:space="preserve"> 000 2023002400 0000 150</t>
  </si>
  <si>
    <t xml:space="preserve"> 000 2023002404 0000 150</t>
  </si>
  <si>
    <t xml:space="preserve"> 000 2023508200 0000 150</t>
  </si>
  <si>
    <t xml:space="preserve"> 000 2023508204 0000 150</t>
  </si>
  <si>
    <t xml:space="preserve"> 000 2023512000 0000 150</t>
  </si>
  <si>
    <t xml:space="preserve"> 000 2023512004 0000 150</t>
  </si>
  <si>
    <t xml:space="preserve"> 000 2023999900 0000 150</t>
  </si>
  <si>
    <t xml:space="preserve"> 000 2023999904 0000 150</t>
  </si>
  <si>
    <t xml:space="preserve"> 000 2024000000 0000 150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</si>
  <si>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</si>
  <si>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</si>
  <si>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</si>
  <si>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</si>
  <si>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</si>
  <si>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 xml:space="preserve"> 000 2024555000 0000 150</t>
  </si>
  <si>
    <t xml:space="preserve">  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</si>
  <si>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 xml:space="preserve"> 000 2024555004 0000 150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</si>
  <si>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</si>
  <si>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</si>
  <si>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</si>
  <si>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</si>
  <si>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</si>
  <si>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</si>
  <si>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Прочие безвозмездные поступления от негосударственных организаций в бюджеты городских округов</t>
  </si>
  <si>
    <t xml:space="preserve"> 000 2040409904 0000 150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</si>
  <si>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</si>
  <si>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</si>
  <si>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</si>
  <si>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</si>
  <si>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</si>
  <si>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000 2190000004 0000 150</t>
  </si>
  <si>
    <t xml:space="preserve"> 000 2196001004 0000 150</t>
  </si>
  <si>
    <t xml:space="preserve">Доходы бюджета городского округа Кинешма по кодам классификации 
доходов бюджетов за 2019 год </t>
  </si>
  <si>
    <t>Приложение 1
к проекту решения городской Думы
городского округа Кинешма 
"Об исполнении бюджета 
городского округа Кинешма за 2019 год "
от _______________ № _________</t>
  </si>
  <si>
    <t>Исполнено за 2019 год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</si>
</sst>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3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0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0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14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14" fillId="0" borderId="0">
      <alignment/>
      <protection/>
    </xf>
    <xf numFmtId="0" fontId="59" fillId="0" borderId="0">
      <alignment horizontal="left"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172" fontId="60" fillId="27" borderId="1">
      <alignment horizontal="right" vertical="top" shrinkToFit="1"/>
      <protection/>
    </xf>
    <xf numFmtId="172" fontId="60" fillId="28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1" fillId="29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172" fontId="61" fillId="0" borderId="1">
      <alignment horizontal="right" vertical="top" shrinkToFit="1"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1" fillId="0" borderId="0">
      <alignment/>
      <protection/>
    </xf>
    <xf numFmtId="0" fontId="14" fillId="0" borderId="0">
      <alignment/>
      <protection/>
    </xf>
    <xf numFmtId="0" fontId="59" fillId="0" borderId="0">
      <alignment horizontal="left"/>
      <protection/>
    </xf>
    <xf numFmtId="49" fontId="16" fillId="0" borderId="2">
      <alignment/>
      <protection/>
    </xf>
    <xf numFmtId="49" fontId="62" fillId="0" borderId="0">
      <alignment horizontal="center"/>
      <protection/>
    </xf>
    <xf numFmtId="49" fontId="62" fillId="0" borderId="0">
      <alignment horizontal="center"/>
      <protection/>
    </xf>
    <xf numFmtId="4" fontId="16" fillId="0" borderId="3">
      <alignment horizontal="right"/>
      <protection/>
    </xf>
    <xf numFmtId="49" fontId="62" fillId="0" borderId="4">
      <alignment horizontal="center" wrapText="1"/>
      <protection/>
    </xf>
    <xf numFmtId="49" fontId="62" fillId="0" borderId="4">
      <alignment horizontal="center" wrapText="1"/>
      <protection/>
    </xf>
    <xf numFmtId="4" fontId="16" fillId="0" borderId="5">
      <alignment horizontal="right"/>
      <protection/>
    </xf>
    <xf numFmtId="49" fontId="62" fillId="0" borderId="5">
      <alignment horizontal="center" wrapText="1"/>
      <protection/>
    </xf>
    <xf numFmtId="49" fontId="62" fillId="0" borderId="5">
      <alignment horizontal="center" wrapText="1"/>
      <protection/>
    </xf>
    <xf numFmtId="49" fontId="16" fillId="0" borderId="0">
      <alignment horizontal="right"/>
      <protection/>
    </xf>
    <xf numFmtId="49" fontId="62" fillId="0" borderId="3">
      <alignment horizontal="center"/>
      <protection/>
    </xf>
    <xf numFmtId="49" fontId="62" fillId="0" borderId="3">
      <alignment horizontal="center"/>
      <protection/>
    </xf>
    <xf numFmtId="0" fontId="16" fillId="0" borderId="2">
      <alignment/>
      <protection/>
    </xf>
    <xf numFmtId="49" fontId="62" fillId="0" borderId="2">
      <alignment/>
      <protection/>
    </xf>
    <xf numFmtId="49" fontId="62" fillId="0" borderId="2">
      <alignment/>
      <protection/>
    </xf>
    <xf numFmtId="4" fontId="16" fillId="0" borderId="6">
      <alignment horizontal="right"/>
      <protection/>
    </xf>
    <xf numFmtId="4" fontId="62" fillId="0" borderId="3">
      <alignment horizontal="right"/>
      <protection/>
    </xf>
    <xf numFmtId="4" fontId="62" fillId="0" borderId="3">
      <alignment horizontal="right"/>
      <protection/>
    </xf>
    <xf numFmtId="49" fontId="16" fillId="0" borderId="7">
      <alignment horizontal="center"/>
      <protection/>
    </xf>
    <xf numFmtId="4" fontId="62" fillId="0" borderId="4">
      <alignment horizontal="right"/>
      <protection/>
    </xf>
    <xf numFmtId="4" fontId="62" fillId="0" borderId="4">
      <alignment horizontal="right"/>
      <protection/>
    </xf>
    <xf numFmtId="4" fontId="16" fillId="0" borderId="8">
      <alignment horizontal="right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7" fillId="0" borderId="0">
      <alignment horizontal="center"/>
      <protection/>
    </xf>
    <xf numFmtId="4" fontId="62" fillId="0" borderId="6">
      <alignment horizontal="right"/>
      <protection/>
    </xf>
    <xf numFmtId="4" fontId="62" fillId="0" borderId="6">
      <alignment horizontal="right"/>
      <protection/>
    </xf>
    <xf numFmtId="0" fontId="17" fillId="0" borderId="2">
      <alignment/>
      <protection/>
    </xf>
    <xf numFmtId="49" fontId="62" fillId="0" borderId="7">
      <alignment horizontal="center"/>
      <protection/>
    </xf>
    <xf numFmtId="49" fontId="62" fillId="0" borderId="7">
      <alignment horizontal="center"/>
      <protection/>
    </xf>
    <xf numFmtId="0" fontId="16" fillId="0" borderId="9">
      <alignment horizontal="left" wrapText="1"/>
      <protection/>
    </xf>
    <xf numFmtId="4" fontId="62" fillId="0" borderId="10">
      <alignment horizontal="right"/>
      <protection/>
    </xf>
    <xf numFmtId="4" fontId="62" fillId="0" borderId="10">
      <alignment horizontal="right"/>
      <protection/>
    </xf>
    <xf numFmtId="0" fontId="16" fillId="0" borderId="11">
      <alignment horizontal="left" wrapText="1" indent="1"/>
      <protection/>
    </xf>
    <xf numFmtId="0" fontId="62" fillId="0" borderId="12">
      <alignment horizontal="left" wrapText="1"/>
      <protection/>
    </xf>
    <xf numFmtId="0" fontId="62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3" fillId="0" borderId="13">
      <alignment horizontal="left" wrapText="1"/>
      <protection/>
    </xf>
    <xf numFmtId="0" fontId="63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2" fillId="0" borderId="15">
      <alignment horizontal="left" wrapText="1" indent="2"/>
      <protection/>
    </xf>
    <xf numFmtId="0" fontId="62" fillId="0" borderId="15">
      <alignment horizontal="left" wrapText="1" indent="2"/>
      <protection/>
    </xf>
    <xf numFmtId="0" fontId="7" fillId="0" borderId="2">
      <alignment wrapText="1"/>
      <protection/>
    </xf>
    <xf numFmtId="0" fontId="59" fillId="0" borderId="16">
      <alignment/>
      <protection/>
    </xf>
    <xf numFmtId="0" fontId="59" fillId="0" borderId="16">
      <alignment/>
      <protection/>
    </xf>
    <xf numFmtId="0" fontId="7" fillId="0" borderId="1">
      <alignment wrapText="1"/>
      <protection/>
    </xf>
    <xf numFmtId="0" fontId="62" fillId="0" borderId="2">
      <alignment/>
      <protection/>
    </xf>
    <xf numFmtId="0" fontId="62" fillId="0" borderId="2">
      <alignment/>
      <protection/>
    </xf>
    <xf numFmtId="0" fontId="7" fillId="0" borderId="16">
      <alignment wrapText="1"/>
      <protection/>
    </xf>
    <xf numFmtId="0" fontId="59" fillId="0" borderId="2">
      <alignment/>
      <protection/>
    </xf>
    <xf numFmtId="0" fontId="59" fillId="0" borderId="2">
      <alignment/>
      <protection/>
    </xf>
    <xf numFmtId="0" fontId="16" fillId="0" borderId="0">
      <alignment horizontal="center" wrapText="1"/>
      <protection/>
    </xf>
    <xf numFmtId="0" fontId="63" fillId="0" borderId="0">
      <alignment horizontal="center"/>
      <protection/>
    </xf>
    <xf numFmtId="0" fontId="63" fillId="0" borderId="0">
      <alignment horizontal="center"/>
      <protection/>
    </xf>
    <xf numFmtId="49" fontId="16" fillId="0" borderId="2">
      <alignment horizontal="left"/>
      <protection/>
    </xf>
    <xf numFmtId="0" fontId="63" fillId="0" borderId="2">
      <alignment/>
      <protection/>
    </xf>
    <xf numFmtId="0" fontId="63" fillId="0" borderId="2">
      <alignment/>
      <protection/>
    </xf>
    <xf numFmtId="49" fontId="16" fillId="0" borderId="17">
      <alignment horizontal="center" wrapText="1"/>
      <protection/>
    </xf>
    <xf numFmtId="0" fontId="62" fillId="0" borderId="9">
      <alignment horizontal="left" wrapText="1"/>
      <protection/>
    </xf>
    <xf numFmtId="0" fontId="62" fillId="0" borderId="9">
      <alignment horizontal="left" wrapText="1"/>
      <protection/>
    </xf>
    <xf numFmtId="49" fontId="16" fillId="0" borderId="17">
      <alignment horizontal="left" wrapText="1"/>
      <protection/>
    </xf>
    <xf numFmtId="0" fontId="62" fillId="0" borderId="11">
      <alignment horizontal="left" wrapText="1" indent="1"/>
      <protection/>
    </xf>
    <xf numFmtId="0" fontId="62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2" fillId="0" borderId="9">
      <alignment horizontal="left" wrapText="1" indent="2"/>
      <protection/>
    </xf>
    <xf numFmtId="0" fontId="62" fillId="0" borderId="9">
      <alignment horizontal="left" wrapText="1" indent="2"/>
      <protection/>
    </xf>
    <xf numFmtId="49" fontId="16" fillId="0" borderId="2">
      <alignment horizontal="center"/>
      <protection/>
    </xf>
    <xf numFmtId="0" fontId="59" fillId="30" borderId="18">
      <alignment/>
      <protection/>
    </xf>
    <xf numFmtId="0" fontId="59" fillId="30" borderId="18">
      <alignment/>
      <protection/>
    </xf>
    <xf numFmtId="0" fontId="16" fillId="0" borderId="16">
      <alignment horizontal="center"/>
      <protection/>
    </xf>
    <xf numFmtId="0" fontId="62" fillId="0" borderId="14">
      <alignment horizontal="left" wrapText="1" indent="2"/>
      <protection/>
    </xf>
    <xf numFmtId="0" fontId="62" fillId="0" borderId="14">
      <alignment horizontal="left" wrapText="1" indent="2"/>
      <protection/>
    </xf>
    <xf numFmtId="0" fontId="16" fillId="0" borderId="0">
      <alignment horizontal="center"/>
      <protection/>
    </xf>
    <xf numFmtId="0" fontId="62" fillId="0" borderId="0">
      <alignment horizontal="center" wrapText="1"/>
      <protection/>
    </xf>
    <xf numFmtId="0" fontId="62" fillId="0" borderId="0">
      <alignment horizontal="center" wrapText="1"/>
      <protection/>
    </xf>
    <xf numFmtId="49" fontId="16" fillId="0" borderId="2">
      <alignment/>
      <protection/>
    </xf>
    <xf numFmtId="49" fontId="62" fillId="0" borderId="2">
      <alignment horizontal="left"/>
      <protection/>
    </xf>
    <xf numFmtId="49" fontId="62" fillId="0" borderId="2">
      <alignment horizontal="left"/>
      <protection/>
    </xf>
    <xf numFmtId="49" fontId="16" fillId="0" borderId="3">
      <alignment horizontal="center" shrinkToFit="1"/>
      <protection/>
    </xf>
    <xf numFmtId="49" fontId="62" fillId="0" borderId="17">
      <alignment horizontal="center" wrapText="1"/>
      <protection/>
    </xf>
    <xf numFmtId="49" fontId="62" fillId="0" borderId="17">
      <alignment horizontal="center" wrapText="1"/>
      <protection/>
    </xf>
    <xf numFmtId="0" fontId="16" fillId="0" borderId="16">
      <alignment/>
      <protection/>
    </xf>
    <xf numFmtId="49" fontId="62" fillId="0" borderId="17">
      <alignment horizontal="center" shrinkToFit="1"/>
      <protection/>
    </xf>
    <xf numFmtId="49" fontId="62" fillId="0" borderId="17">
      <alignment horizontal="center" shrinkToFit="1"/>
      <protection/>
    </xf>
    <xf numFmtId="0" fontId="16" fillId="0" borderId="2">
      <alignment horizontal="center"/>
      <protection/>
    </xf>
    <xf numFmtId="49" fontId="62" fillId="0" borderId="3">
      <alignment horizontal="center" shrinkToFit="1"/>
      <protection/>
    </xf>
    <xf numFmtId="49" fontId="62" fillId="0" borderId="3">
      <alignment horizontal="center" shrinkToFit="1"/>
      <protection/>
    </xf>
    <xf numFmtId="49" fontId="16" fillId="0" borderId="16">
      <alignment horizontal="center"/>
      <protection/>
    </xf>
    <xf numFmtId="0" fontId="62" fillId="0" borderId="19">
      <alignment horizontal="left" wrapText="1"/>
      <protection/>
    </xf>
    <xf numFmtId="0" fontId="62" fillId="0" borderId="19">
      <alignment horizontal="left" wrapText="1"/>
      <protection/>
    </xf>
    <xf numFmtId="49" fontId="16" fillId="0" borderId="0">
      <alignment horizontal="left"/>
      <protection/>
    </xf>
    <xf numFmtId="0" fontId="62" fillId="0" borderId="12">
      <alignment horizontal="left" wrapText="1" indent="1"/>
      <protection/>
    </xf>
    <xf numFmtId="0" fontId="62" fillId="0" borderId="12">
      <alignment horizontal="left" wrapText="1" indent="1"/>
      <protection/>
    </xf>
    <xf numFmtId="0" fontId="15" fillId="0" borderId="2">
      <alignment/>
      <protection/>
    </xf>
    <xf numFmtId="0" fontId="62" fillId="0" borderId="19">
      <alignment horizontal="left" wrapText="1" indent="2"/>
      <protection/>
    </xf>
    <xf numFmtId="0" fontId="62" fillId="0" borderId="19">
      <alignment horizontal="left" wrapText="1" indent="2"/>
      <protection/>
    </xf>
    <xf numFmtId="0" fontId="15" fillId="0" borderId="16">
      <alignment/>
      <protection/>
    </xf>
    <xf numFmtId="0" fontId="62" fillId="0" borderId="12">
      <alignment horizontal="left" wrapText="1" indent="2"/>
      <protection/>
    </xf>
    <xf numFmtId="0" fontId="62" fillId="0" borderId="12">
      <alignment horizontal="left" wrapText="1" indent="2"/>
      <protection/>
    </xf>
    <xf numFmtId="49" fontId="16" fillId="0" borderId="6">
      <alignment horizontal="center"/>
      <protection/>
    </xf>
    <xf numFmtId="0" fontId="59" fillId="0" borderId="20">
      <alignment/>
      <protection/>
    </xf>
    <xf numFmtId="0" fontId="59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9" fillId="0" borderId="22">
      <alignment/>
      <protection/>
    </xf>
    <xf numFmtId="0" fontId="59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63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3" fillId="0" borderId="16">
      <alignment horizontal="center" vertical="center" textRotation="90" wrapText="1"/>
      <protection/>
    </xf>
    <xf numFmtId="0" fontId="63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2" fillId="0" borderId="0">
      <alignment vertical="center"/>
      <protection/>
    </xf>
    <xf numFmtId="0" fontId="62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3" fillId="0" borderId="2">
      <alignment horizontal="center" vertical="center" textRotation="90" wrapText="1"/>
      <protection/>
    </xf>
    <xf numFmtId="0" fontId="63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3" fillId="0" borderId="16">
      <alignment horizontal="center" vertical="center" textRotation="90"/>
      <protection/>
    </xf>
    <xf numFmtId="0" fontId="63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3" fillId="0" borderId="2">
      <alignment horizontal="center" vertical="center" textRotation="90"/>
      <protection/>
    </xf>
    <xf numFmtId="0" fontId="63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3" fillId="0" borderId="21">
      <alignment horizontal="center" vertical="center" textRotation="90"/>
      <protection/>
    </xf>
    <xf numFmtId="0" fontId="63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3" fillId="0" borderId="1">
      <alignment horizontal="center" vertical="center" textRotation="90"/>
      <protection/>
    </xf>
    <xf numFmtId="0" fontId="63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4" fillId="0" borderId="2">
      <alignment wrapText="1"/>
      <protection/>
    </xf>
    <xf numFmtId="0" fontId="64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4" fillId="0" borderId="1">
      <alignment wrapText="1"/>
      <protection/>
    </xf>
    <xf numFmtId="0" fontId="64" fillId="0" borderId="1">
      <alignment wrapText="1"/>
      <protection/>
    </xf>
    <xf numFmtId="0" fontId="18" fillId="0" borderId="23">
      <alignment horizontal="left" vertical="center" wrapText="1"/>
      <protection/>
    </xf>
    <xf numFmtId="0" fontId="64" fillId="0" borderId="16">
      <alignment wrapText="1"/>
      <protection/>
    </xf>
    <xf numFmtId="0" fontId="64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3" fillId="0" borderId="23">
      <alignment/>
      <protection/>
    </xf>
    <xf numFmtId="0" fontId="63" fillId="0" borderId="23">
      <alignment/>
      <protection/>
    </xf>
    <xf numFmtId="49" fontId="16" fillId="0" borderId="2">
      <alignment horizontal="left" vertical="center" wrapText="1" indent="3"/>
      <protection/>
    </xf>
    <xf numFmtId="49" fontId="65" fillId="0" borderId="24">
      <alignment horizontal="left" vertical="center" wrapText="1"/>
      <protection/>
    </xf>
    <xf numFmtId="49" fontId="65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2" fillId="0" borderId="25">
      <alignment horizontal="left" vertical="center" wrapText="1" indent="2"/>
      <protection/>
    </xf>
    <xf numFmtId="49" fontId="62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2" fillId="0" borderId="14">
      <alignment horizontal="left" vertical="center" wrapText="1" indent="3"/>
      <protection/>
    </xf>
    <xf numFmtId="49" fontId="62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2" fillId="0" borderId="24">
      <alignment horizontal="left" vertical="center" wrapText="1" indent="3"/>
      <protection/>
    </xf>
    <xf numFmtId="49" fontId="62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2" fillId="0" borderId="26">
      <alignment horizontal="left" vertical="center" wrapText="1" indent="3"/>
      <protection/>
    </xf>
    <xf numFmtId="49" fontId="62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5" fillId="0" borderId="23">
      <alignment horizontal="left" vertical="center" wrapText="1"/>
      <protection/>
    </xf>
    <xf numFmtId="0" fontId="65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2" fillId="0" borderId="16">
      <alignment horizontal="left" vertical="center" wrapText="1" indent="3"/>
      <protection/>
    </xf>
    <xf numFmtId="49" fontId="62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2" fillId="0" borderId="0">
      <alignment horizontal="left" vertical="center" wrapText="1" indent="3"/>
      <protection/>
    </xf>
    <xf numFmtId="49" fontId="62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2" fillId="0" borderId="2">
      <alignment horizontal="left" vertical="center" wrapText="1" indent="3"/>
      <protection/>
    </xf>
    <xf numFmtId="49" fontId="62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5" fillId="0" borderId="23">
      <alignment horizontal="left" vertical="center" wrapText="1"/>
      <protection/>
    </xf>
    <xf numFmtId="49" fontId="65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2" fillId="0" borderId="24">
      <alignment horizontal="left" vertical="center" wrapText="1"/>
      <protection/>
    </xf>
    <xf numFmtId="0" fontId="62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2" fillId="0" borderId="26">
      <alignment horizontal="left" vertical="center" wrapText="1"/>
      <protection/>
    </xf>
    <xf numFmtId="0" fontId="62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2" fillId="0" borderId="24">
      <alignment horizontal="left" vertical="center" wrapText="1"/>
      <protection/>
    </xf>
    <xf numFmtId="49" fontId="62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2" fillId="0" borderId="26">
      <alignment horizontal="left" vertical="center" wrapText="1"/>
      <protection/>
    </xf>
    <xf numFmtId="49" fontId="62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3" fillId="0" borderId="28">
      <alignment horizontal="center"/>
      <protection/>
    </xf>
    <xf numFmtId="49" fontId="63" fillId="0" borderId="28">
      <alignment horizontal="center"/>
      <protection/>
    </xf>
    <xf numFmtId="4" fontId="16" fillId="0" borderId="4">
      <alignment horizontal="right"/>
      <protection/>
    </xf>
    <xf numFmtId="49" fontId="63" fillId="0" borderId="29">
      <alignment horizontal="center" vertical="center" wrapText="1"/>
      <protection/>
    </xf>
    <xf numFmtId="49" fontId="63" fillId="0" borderId="29">
      <alignment horizontal="center" vertical="center" wrapText="1"/>
      <protection/>
    </xf>
    <xf numFmtId="0" fontId="16" fillId="0" borderId="20">
      <alignment/>
      <protection/>
    </xf>
    <xf numFmtId="49" fontId="62" fillId="0" borderId="30">
      <alignment horizontal="center" vertical="center" wrapText="1"/>
      <protection/>
    </xf>
    <xf numFmtId="49" fontId="62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2" fillId="0" borderId="17">
      <alignment horizontal="center" vertical="center" wrapText="1"/>
      <protection/>
    </xf>
    <xf numFmtId="49" fontId="62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2" fillId="0" borderId="31">
      <alignment horizontal="center" vertical="center" wrapText="1"/>
      <protection/>
    </xf>
    <xf numFmtId="49" fontId="62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2" fillId="0" borderId="32">
      <alignment horizontal="center" vertical="center" wrapText="1"/>
      <protection/>
    </xf>
    <xf numFmtId="49" fontId="62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2" fillId="0" borderId="0">
      <alignment horizontal="center" vertical="center" wrapText="1"/>
      <protection/>
    </xf>
    <xf numFmtId="49" fontId="62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2" fillId="0" borderId="2">
      <alignment horizontal="center" vertical="center" wrapText="1"/>
      <protection/>
    </xf>
    <xf numFmtId="49" fontId="62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3" fillId="0" borderId="28">
      <alignment horizontal="center" vertical="center" wrapText="1"/>
      <protection/>
    </xf>
    <xf numFmtId="49" fontId="63" fillId="0" borderId="28">
      <alignment horizontal="center" vertical="center" wrapText="1"/>
      <protection/>
    </xf>
    <xf numFmtId="0" fontId="16" fillId="0" borderId="22">
      <alignment/>
      <protection/>
    </xf>
    <xf numFmtId="0" fontId="63" fillId="0" borderId="28">
      <alignment horizontal="center" vertical="center"/>
      <protection/>
    </xf>
    <xf numFmtId="0" fontId="63" fillId="0" borderId="28">
      <alignment horizontal="center" vertical="center"/>
      <protection/>
    </xf>
    <xf numFmtId="4" fontId="16" fillId="0" borderId="33">
      <alignment horizontal="right"/>
      <protection/>
    </xf>
    <xf numFmtId="0" fontId="62" fillId="0" borderId="30">
      <alignment horizontal="center" vertical="center"/>
      <protection/>
    </xf>
    <xf numFmtId="0" fontId="62" fillId="0" borderId="30">
      <alignment horizontal="center" vertical="center"/>
      <protection/>
    </xf>
    <xf numFmtId="0" fontId="16" fillId="0" borderId="2">
      <alignment horizontal="right"/>
      <protection/>
    </xf>
    <xf numFmtId="0" fontId="62" fillId="0" borderId="17">
      <alignment horizontal="center" vertical="center"/>
      <protection/>
    </xf>
    <xf numFmtId="0" fontId="62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3" fillId="0" borderId="29">
      <alignment horizontal="center" vertical="center"/>
      <protection/>
    </xf>
    <xf numFmtId="0" fontId="62" fillId="0" borderId="31">
      <alignment horizontal="center" vertical="center"/>
      <protection/>
    </xf>
    <xf numFmtId="0" fontId="62" fillId="0" borderId="31">
      <alignment horizontal="center" vertical="center"/>
      <protection/>
    </xf>
    <xf numFmtId="49" fontId="63" fillId="0" borderId="28">
      <alignment horizontal="center" vertical="center"/>
      <protection/>
    </xf>
    <xf numFmtId="49" fontId="63" fillId="0" borderId="28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30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17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29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31">
      <alignment horizontal="center" vertical="center"/>
      <protection/>
    </xf>
    <xf numFmtId="49" fontId="62" fillId="0" borderId="2">
      <alignment horizontal="center"/>
      <protection/>
    </xf>
    <xf numFmtId="49" fontId="62" fillId="0" borderId="2">
      <alignment horizontal="center"/>
      <protection/>
    </xf>
    <xf numFmtId="0" fontId="62" fillId="0" borderId="16">
      <alignment horizontal="center"/>
      <protection/>
    </xf>
    <xf numFmtId="0" fontId="62" fillId="0" borderId="16">
      <alignment horizontal="center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62" fillId="0" borderId="2">
      <alignment/>
      <protection/>
    </xf>
    <xf numFmtId="49" fontId="62" fillId="0" borderId="2">
      <alignment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9" fontId="62" fillId="0" borderId="1">
      <alignment horizontal="center" vertical="top" wrapText="1"/>
      <protection/>
    </xf>
    <xf numFmtId="49" fontId="62" fillId="0" borderId="1">
      <alignment horizontal="center" vertical="top" wrapText="1"/>
      <protection/>
    </xf>
    <xf numFmtId="0" fontId="62" fillId="0" borderId="20">
      <alignment/>
      <protection/>
    </xf>
    <xf numFmtId="0" fontId="62" fillId="0" borderId="20">
      <alignment/>
      <protection/>
    </xf>
    <xf numFmtId="4" fontId="62" fillId="0" borderId="27">
      <alignment horizontal="right"/>
      <protection/>
    </xf>
    <xf numFmtId="4" fontId="62" fillId="0" borderId="27">
      <alignment horizontal="right"/>
      <protection/>
    </xf>
    <xf numFmtId="4" fontId="62" fillId="0" borderId="32">
      <alignment horizontal="right"/>
      <protection/>
    </xf>
    <xf numFmtId="4" fontId="62" fillId="0" borderId="32">
      <alignment horizontal="right"/>
      <protection/>
    </xf>
    <xf numFmtId="4" fontId="62" fillId="0" borderId="0">
      <alignment horizontal="right" shrinkToFit="1"/>
      <protection/>
    </xf>
    <xf numFmtId="4" fontId="62" fillId="0" borderId="0">
      <alignment horizontal="right" shrinkToFit="1"/>
      <protection/>
    </xf>
    <xf numFmtId="4" fontId="62" fillId="0" borderId="2">
      <alignment horizontal="right"/>
      <protection/>
    </xf>
    <xf numFmtId="4" fontId="62" fillId="0" borderId="2">
      <alignment horizontal="right"/>
      <protection/>
    </xf>
    <xf numFmtId="0" fontId="62" fillId="0" borderId="16">
      <alignment/>
      <protection/>
    </xf>
    <xf numFmtId="0" fontId="62" fillId="0" borderId="16">
      <alignment/>
      <protection/>
    </xf>
    <xf numFmtId="0" fontId="62" fillId="0" borderId="1">
      <alignment horizontal="center" vertical="top" wrapText="1"/>
      <protection/>
    </xf>
    <xf numFmtId="0" fontId="62" fillId="0" borderId="1">
      <alignment horizontal="center" vertical="top" wrapText="1"/>
      <protection/>
    </xf>
    <xf numFmtId="0" fontId="62" fillId="0" borderId="2">
      <alignment horizontal="center"/>
      <protection/>
    </xf>
    <xf numFmtId="0" fontId="62" fillId="0" borderId="2">
      <alignment horizontal="center"/>
      <protection/>
    </xf>
    <xf numFmtId="49" fontId="62" fillId="0" borderId="16">
      <alignment horizontal="center"/>
      <protection/>
    </xf>
    <xf numFmtId="49" fontId="62" fillId="0" borderId="16">
      <alignment horizontal="center"/>
      <protection/>
    </xf>
    <xf numFmtId="49" fontId="62" fillId="0" borderId="0">
      <alignment horizontal="left"/>
      <protection/>
    </xf>
    <xf numFmtId="49" fontId="62" fillId="0" borderId="0">
      <alignment horizontal="left"/>
      <protection/>
    </xf>
    <xf numFmtId="4" fontId="62" fillId="0" borderId="20">
      <alignment horizontal="right"/>
      <protection/>
    </xf>
    <xf numFmtId="4" fontId="62" fillId="0" borderId="20">
      <alignment horizontal="right"/>
      <protection/>
    </xf>
    <xf numFmtId="0" fontId="62" fillId="0" borderId="1">
      <alignment horizontal="center" vertical="top"/>
      <protection/>
    </xf>
    <xf numFmtId="0" fontId="62" fillId="0" borderId="1">
      <alignment horizontal="center" vertical="top"/>
      <protection/>
    </xf>
    <xf numFmtId="4" fontId="62" fillId="0" borderId="22">
      <alignment horizontal="right"/>
      <protection/>
    </xf>
    <xf numFmtId="4" fontId="62" fillId="0" borderId="22">
      <alignment horizontal="right"/>
      <protection/>
    </xf>
    <xf numFmtId="4" fontId="62" fillId="0" borderId="33">
      <alignment horizontal="right"/>
      <protection/>
    </xf>
    <xf numFmtId="4" fontId="62" fillId="0" borderId="33">
      <alignment horizontal="right"/>
      <protection/>
    </xf>
    <xf numFmtId="0" fontId="62" fillId="0" borderId="22">
      <alignment/>
      <protection/>
    </xf>
    <xf numFmtId="0" fontId="62" fillId="0" borderId="22">
      <alignment/>
      <protection/>
    </xf>
    <xf numFmtId="0" fontId="66" fillId="0" borderId="34">
      <alignment/>
      <protection/>
    </xf>
    <xf numFmtId="0" fontId="66" fillId="0" borderId="34">
      <alignment/>
      <protection/>
    </xf>
    <xf numFmtId="0" fontId="61" fillId="31" borderId="0">
      <alignment/>
      <protection/>
    </xf>
    <xf numFmtId="0" fontId="15" fillId="30" borderId="0">
      <alignment/>
      <protection/>
    </xf>
    <xf numFmtId="0" fontId="59" fillId="30" borderId="0">
      <alignment/>
      <protection/>
    </xf>
    <xf numFmtId="0" fontId="59" fillId="30" borderId="0">
      <alignment/>
      <protection/>
    </xf>
    <xf numFmtId="0" fontId="61" fillId="31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wrapText="1"/>
      <protection/>
    </xf>
    <xf numFmtId="0" fontId="17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1" fillId="0" borderId="20">
      <alignment horizontal="center" vertical="center" wrapText="1"/>
      <protection/>
    </xf>
    <xf numFmtId="0" fontId="61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1" fillId="0" borderId="1">
      <alignment horizontal="center" vertical="center" shrinkToFit="1"/>
      <protection/>
    </xf>
    <xf numFmtId="0" fontId="68" fillId="0" borderId="0">
      <alignment horizontal="center" wrapText="1"/>
      <protection/>
    </xf>
    <xf numFmtId="0" fontId="16" fillId="0" borderId="0">
      <alignment horizontal="left"/>
      <protection/>
    </xf>
    <xf numFmtId="0" fontId="62" fillId="0" borderId="0">
      <alignment horizontal="left"/>
      <protection/>
    </xf>
    <xf numFmtId="0" fontId="62" fillId="0" borderId="0">
      <alignment horizontal="left"/>
      <protection/>
    </xf>
    <xf numFmtId="0" fontId="69" fillId="0" borderId="35">
      <alignment horizontal="left"/>
      <protection/>
    </xf>
    <xf numFmtId="0" fontId="68" fillId="0" borderId="0">
      <alignment horizontal="center"/>
      <protection/>
    </xf>
    <xf numFmtId="0" fontId="16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1" fillId="0" borderId="16">
      <alignment/>
      <protection/>
    </xf>
    <xf numFmtId="0" fontId="61" fillId="0" borderId="0">
      <alignment wrapText="1"/>
      <protection/>
    </xf>
    <xf numFmtId="0" fontId="61" fillId="0" borderId="0">
      <alignment horizontal="right"/>
      <protection/>
    </xf>
    <xf numFmtId="0" fontId="14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1" fillId="0" borderId="0">
      <alignment horizontal="left" vertical="top" wrapText="1"/>
      <protection/>
    </xf>
    <xf numFmtId="0" fontId="61" fillId="0" borderId="0">
      <alignment horizontal="right"/>
      <protection/>
    </xf>
    <xf numFmtId="0" fontId="61" fillId="31" borderId="2">
      <alignment/>
      <protection/>
    </xf>
    <xf numFmtId="0" fontId="15" fillId="30" borderId="2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>
      <alignment horizontal="center" wrapText="1"/>
      <protection/>
    </xf>
    <xf numFmtId="0" fontId="61" fillId="31" borderId="2">
      <alignment/>
      <protection/>
    </xf>
    <xf numFmtId="0" fontId="61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9" fillId="30" borderId="2">
      <alignment/>
      <protection/>
    </xf>
    <xf numFmtId="0" fontId="59" fillId="30" borderId="2">
      <alignment/>
      <protection/>
    </xf>
    <xf numFmtId="0" fontId="68" fillId="0" borderId="0">
      <alignment horizontal="center"/>
      <protection/>
    </xf>
    <xf numFmtId="0" fontId="61" fillId="0" borderId="1">
      <alignment horizontal="center" vertical="center" wrapText="1"/>
      <protection/>
    </xf>
    <xf numFmtId="0" fontId="61" fillId="31" borderId="36">
      <alignment/>
      <protection/>
    </xf>
    <xf numFmtId="0" fontId="16" fillId="0" borderId="21">
      <alignment horizontal="center" vertical="center"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wrapText="1"/>
      <protection/>
    </xf>
    <xf numFmtId="0" fontId="61" fillId="0" borderId="37">
      <alignment/>
      <protection/>
    </xf>
    <xf numFmtId="49" fontId="61" fillId="0" borderId="1">
      <alignment horizontal="left" vertical="top" wrapText="1" indent="2"/>
      <protection/>
    </xf>
    <xf numFmtId="0" fontId="15" fillId="30" borderId="36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0" fontId="61" fillId="0" borderId="0">
      <alignment horizontal="right"/>
      <protection/>
    </xf>
    <xf numFmtId="0" fontId="61" fillId="0" borderId="1">
      <alignment horizontal="center" vertical="center" shrinkToFit="1"/>
      <protection/>
    </xf>
    <xf numFmtId="49" fontId="61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9" fillId="30" borderId="36">
      <alignment/>
      <protection/>
    </xf>
    <xf numFmtId="0" fontId="59" fillId="30" borderId="36">
      <alignment/>
      <protection/>
    </xf>
    <xf numFmtId="4" fontId="69" fillId="28" borderId="1">
      <alignment horizontal="right" vertical="top" shrinkToFit="1"/>
      <protection/>
    </xf>
    <xf numFmtId="0" fontId="61" fillId="31" borderId="16">
      <alignment/>
      <protection/>
    </xf>
    <xf numFmtId="4" fontId="61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2" fillId="0" borderId="38">
      <alignment horizontal="left" wrapText="1"/>
      <protection/>
    </xf>
    <xf numFmtId="0" fontId="62" fillId="0" borderId="38">
      <alignment horizontal="left" wrapText="1"/>
      <protection/>
    </xf>
    <xf numFmtId="0" fontId="61" fillId="0" borderId="0">
      <alignment/>
      <protection/>
    </xf>
    <xf numFmtId="0" fontId="60" fillId="0" borderId="1">
      <alignment horizontal="left"/>
      <protection/>
    </xf>
    <xf numFmtId="10" fontId="61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2" fillId="0" borderId="9">
      <alignment horizontal="left" wrapText="1" indent="1"/>
      <protection/>
    </xf>
    <xf numFmtId="0" fontId="62" fillId="0" borderId="9">
      <alignment horizontal="left" wrapText="1" indent="1"/>
      <protection/>
    </xf>
    <xf numFmtId="0" fontId="61" fillId="0" borderId="0">
      <alignment horizontal="left" wrapText="1"/>
      <protection/>
    </xf>
    <xf numFmtId="4" fontId="60" fillId="28" borderId="1">
      <alignment horizontal="right" vertical="top" shrinkToFit="1"/>
      <protection/>
    </xf>
    <xf numFmtId="0" fontId="61" fillId="31" borderId="36">
      <alignment shrinkToFit="1"/>
      <protection/>
    </xf>
    <xf numFmtId="0" fontId="15" fillId="30" borderId="18">
      <alignment/>
      <protection/>
    </xf>
    <xf numFmtId="0" fontId="62" fillId="0" borderId="7">
      <alignment horizontal="left" wrapText="1" indent="2"/>
      <protection/>
    </xf>
    <xf numFmtId="0" fontId="62" fillId="0" borderId="7">
      <alignment horizontal="left" wrapText="1" indent="2"/>
      <protection/>
    </xf>
    <xf numFmtId="0" fontId="61" fillId="0" borderId="1">
      <alignment horizontal="left" vertical="top" wrapText="1"/>
      <protection/>
    </xf>
    <xf numFmtId="0" fontId="61" fillId="31" borderId="36">
      <alignment/>
      <protection/>
    </xf>
    <xf numFmtId="0" fontId="60" fillId="0" borderId="1">
      <alignment horizontal="left"/>
      <protection/>
    </xf>
    <xf numFmtId="0" fontId="20" fillId="0" borderId="0">
      <alignment horizontal="center" wrapText="1"/>
      <protection/>
    </xf>
    <xf numFmtId="0" fontId="59" fillId="30" borderId="16">
      <alignment/>
      <protection/>
    </xf>
    <xf numFmtId="0" fontId="59" fillId="30" borderId="16">
      <alignment/>
      <protection/>
    </xf>
    <xf numFmtId="0" fontId="69" fillId="0" borderId="1">
      <alignment horizontal="left" vertical="top" wrapText="1"/>
      <protection/>
    </xf>
    <xf numFmtId="0" fontId="61" fillId="0" borderId="16">
      <alignment/>
      <protection/>
    </xf>
    <xf numFmtId="4" fontId="60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10" fontId="60" fillId="27" borderId="1">
      <alignment horizontal="right" vertical="top" shrinkToFit="1"/>
      <protection/>
    </xf>
    <xf numFmtId="0" fontId="16" fillId="0" borderId="2">
      <alignment wrapText="1"/>
      <protection/>
    </xf>
    <xf numFmtId="0" fontId="71" fillId="0" borderId="0">
      <alignment horizontal="center" vertical="top"/>
      <protection/>
    </xf>
    <xf numFmtId="0" fontId="71" fillId="0" borderId="0">
      <alignment horizontal="center" vertical="top"/>
      <protection/>
    </xf>
    <xf numFmtId="0" fontId="61" fillId="31" borderId="0">
      <alignment horizontal="center"/>
      <protection/>
    </xf>
    <xf numFmtId="49" fontId="61" fillId="0" borderId="1">
      <alignment horizontal="left" vertical="top" wrapText="1"/>
      <protection/>
    </xf>
    <xf numFmtId="0" fontId="61" fillId="31" borderId="16">
      <alignment/>
      <protection/>
    </xf>
    <xf numFmtId="0" fontId="16" fillId="0" borderId="36">
      <alignment wrapText="1"/>
      <protection/>
    </xf>
    <xf numFmtId="0" fontId="62" fillId="0" borderId="2">
      <alignment wrapText="1"/>
      <protection/>
    </xf>
    <xf numFmtId="0" fontId="62" fillId="0" borderId="2">
      <alignment wrapText="1"/>
      <protection/>
    </xf>
    <xf numFmtId="4" fontId="61" fillId="0" borderId="1">
      <alignment horizontal="right" vertical="top" shrinkToFit="1"/>
      <protection/>
    </xf>
    <xf numFmtId="4" fontId="61" fillId="29" borderId="1">
      <alignment horizontal="right" vertical="top" shrinkToFit="1"/>
      <protection/>
    </xf>
    <xf numFmtId="0" fontId="61" fillId="0" borderId="0">
      <alignment horizontal="left" wrapText="1"/>
      <protection/>
    </xf>
    <xf numFmtId="0" fontId="16" fillId="0" borderId="16">
      <alignment horizontal="left"/>
      <protection/>
    </xf>
    <xf numFmtId="0" fontId="62" fillId="0" borderId="36">
      <alignment wrapText="1"/>
      <protection/>
    </xf>
    <xf numFmtId="0" fontId="62" fillId="0" borderId="36">
      <alignment wrapText="1"/>
      <protection/>
    </xf>
    <xf numFmtId="4" fontId="61" fillId="0" borderId="0">
      <alignment horizontal="right" shrinkToFit="1"/>
      <protection/>
    </xf>
    <xf numFmtId="0" fontId="61" fillId="31" borderId="36">
      <alignment horizontal="center"/>
      <protection/>
    </xf>
    <xf numFmtId="0" fontId="60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2" fillId="0" borderId="16">
      <alignment horizontal="left"/>
      <protection/>
    </xf>
    <xf numFmtId="0" fontId="62" fillId="0" borderId="16">
      <alignment horizontal="left"/>
      <protection/>
    </xf>
    <xf numFmtId="0" fontId="61" fillId="31" borderId="0">
      <alignment horizontal="center"/>
      <protection/>
    </xf>
    <xf numFmtId="4" fontId="60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9" fillId="30" borderId="39">
      <alignment/>
      <protection/>
    </xf>
    <xf numFmtId="0" fontId="59" fillId="30" borderId="39">
      <alignment/>
      <protection/>
    </xf>
    <xf numFmtId="4" fontId="61" fillId="0" borderId="1">
      <alignment horizontal="right" vertical="top" shrinkToFit="1"/>
      <protection/>
    </xf>
    <xf numFmtId="10" fontId="60" fillId="29" borderId="1">
      <alignment horizontal="right" vertical="top" shrinkToFit="1"/>
      <protection/>
    </xf>
    <xf numFmtId="0" fontId="15" fillId="30" borderId="40">
      <alignment/>
      <protection/>
    </xf>
    <xf numFmtId="49" fontId="62" fillId="0" borderId="28">
      <alignment horizontal="center" wrapText="1"/>
      <protection/>
    </xf>
    <xf numFmtId="49" fontId="62" fillId="0" borderId="28">
      <alignment horizontal="center" wrapText="1"/>
      <protection/>
    </xf>
    <xf numFmtId="49" fontId="60" fillId="0" borderId="1">
      <alignment horizontal="left" vertical="top" wrapText="1"/>
      <protection/>
    </xf>
    <xf numFmtId="0" fontId="61" fillId="31" borderId="36">
      <alignment horizontal="center"/>
      <protection/>
    </xf>
    <xf numFmtId="49" fontId="16" fillId="0" borderId="28">
      <alignment horizontal="center" wrapText="1"/>
      <protection/>
    </xf>
    <xf numFmtId="49" fontId="62" fillId="0" borderId="30">
      <alignment horizontal="center" wrapText="1"/>
      <protection/>
    </xf>
    <xf numFmtId="49" fontId="62" fillId="0" borderId="30">
      <alignment horizontal="center" wrapText="1"/>
      <protection/>
    </xf>
    <xf numFmtId="0" fontId="61" fillId="31" borderId="0">
      <alignment horizontal="left"/>
      <protection/>
    </xf>
    <xf numFmtId="0" fontId="61" fillId="31" borderId="36">
      <alignment horizontal="left"/>
      <protection/>
    </xf>
    <xf numFmtId="49" fontId="16" fillId="0" borderId="30">
      <alignment horizontal="center" wrapText="1"/>
      <protection/>
    </xf>
    <xf numFmtId="49" fontId="62" fillId="0" borderId="29">
      <alignment horizontal="center"/>
      <protection/>
    </xf>
    <xf numFmtId="49" fontId="62" fillId="0" borderId="29">
      <alignment horizontal="center"/>
      <protection/>
    </xf>
    <xf numFmtId="4" fontId="61" fillId="0" borderId="37">
      <alignment horizontal="right" shrinkToFit="1"/>
      <protection/>
    </xf>
    <xf numFmtId="0" fontId="61" fillId="31" borderId="16">
      <alignment horizontal="center"/>
      <protection/>
    </xf>
    <xf numFmtId="49" fontId="16" fillId="0" borderId="29">
      <alignment horizontal="center"/>
      <protection/>
    </xf>
    <xf numFmtId="0" fontId="59" fillId="30" borderId="41">
      <alignment/>
      <protection/>
    </xf>
    <xf numFmtId="0" fontId="59" fillId="30" borderId="41">
      <alignment/>
      <protection/>
    </xf>
    <xf numFmtId="4" fontId="61" fillId="0" borderId="0">
      <alignment horizontal="right" shrinkToFit="1"/>
      <protection/>
    </xf>
    <xf numFmtId="0" fontId="61" fillId="31" borderId="16">
      <alignment horizontal="left"/>
      <protection/>
    </xf>
    <xf numFmtId="0" fontId="15" fillId="30" borderId="16">
      <alignment/>
      <protection/>
    </xf>
    <xf numFmtId="0" fontId="62" fillId="0" borderId="32">
      <alignment/>
      <protection/>
    </xf>
    <xf numFmtId="0" fontId="62" fillId="0" borderId="32">
      <alignment/>
      <protection/>
    </xf>
    <xf numFmtId="0" fontId="61" fillId="31" borderId="16">
      <alignment horizontal="center"/>
      <protection/>
    </xf>
    <xf numFmtId="0" fontId="15" fillId="30" borderId="41">
      <alignment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0" fontId="16" fillId="0" borderId="32">
      <alignment/>
      <protection/>
    </xf>
    <xf numFmtId="49" fontId="62" fillId="0" borderId="16">
      <alignment/>
      <protection/>
    </xf>
    <xf numFmtId="49" fontId="62" fillId="0" borderId="16">
      <alignment/>
      <protection/>
    </xf>
    <xf numFmtId="0" fontId="16" fillId="0" borderId="0">
      <alignment horizontal="center"/>
      <protection/>
    </xf>
    <xf numFmtId="49" fontId="62" fillId="0" borderId="0">
      <alignment/>
      <protection/>
    </xf>
    <xf numFmtId="49" fontId="62" fillId="0" borderId="0">
      <alignment/>
      <protection/>
    </xf>
    <xf numFmtId="49" fontId="16" fillId="0" borderId="16">
      <alignment/>
      <protection/>
    </xf>
    <xf numFmtId="49" fontId="62" fillId="0" borderId="4">
      <alignment horizontal="center"/>
      <protection/>
    </xf>
    <xf numFmtId="49" fontId="62" fillId="0" borderId="4">
      <alignment horizontal="center"/>
      <protection/>
    </xf>
    <xf numFmtId="49" fontId="16" fillId="0" borderId="0">
      <alignment/>
      <protection/>
    </xf>
    <xf numFmtId="49" fontId="62" fillId="0" borderId="20">
      <alignment horizontal="center"/>
      <protection/>
    </xf>
    <xf numFmtId="49" fontId="62" fillId="0" borderId="20">
      <alignment horizontal="center"/>
      <protection/>
    </xf>
    <xf numFmtId="0" fontId="16" fillId="0" borderId="1">
      <alignment horizontal="center" vertical="center"/>
      <protection/>
    </xf>
    <xf numFmtId="49" fontId="62" fillId="0" borderId="1">
      <alignment horizontal="center"/>
      <protection/>
    </xf>
    <xf numFmtId="49" fontId="62" fillId="0" borderId="1">
      <alignment horizontal="center"/>
      <protection/>
    </xf>
    <xf numFmtId="0" fontId="15" fillId="30" borderId="39">
      <alignment/>
      <protection/>
    </xf>
    <xf numFmtId="49" fontId="62" fillId="0" borderId="1">
      <alignment horizontal="center" vertical="center" wrapText="1"/>
      <protection/>
    </xf>
    <xf numFmtId="49" fontId="62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2" fillId="0" borderId="27">
      <alignment horizontal="center" vertical="center" wrapText="1"/>
      <protection/>
    </xf>
    <xf numFmtId="49" fontId="62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9" fillId="30" borderId="42">
      <alignment/>
      <protection/>
    </xf>
    <xf numFmtId="0" fontId="59" fillId="30" borderId="42">
      <alignment/>
      <protection/>
    </xf>
    <xf numFmtId="49" fontId="16" fillId="0" borderId="1">
      <alignment horizontal="center"/>
      <protection/>
    </xf>
    <xf numFmtId="4" fontId="62" fillId="0" borderId="1">
      <alignment horizontal="right"/>
      <protection/>
    </xf>
    <xf numFmtId="4" fontId="62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2" fillId="32" borderId="32">
      <alignment/>
      <protection/>
    </xf>
    <xf numFmtId="0" fontId="62" fillId="32" borderId="32">
      <alignment/>
      <protection/>
    </xf>
    <xf numFmtId="49" fontId="16" fillId="0" borderId="1">
      <alignment horizontal="center" vertical="top" wrapText="1"/>
      <protection/>
    </xf>
    <xf numFmtId="0" fontId="62" fillId="32" borderId="0">
      <alignment/>
      <protection/>
    </xf>
    <xf numFmtId="0" fontId="62" fillId="32" borderId="0">
      <alignment/>
      <protection/>
    </xf>
    <xf numFmtId="0" fontId="15" fillId="30" borderId="42">
      <alignment/>
      <protection/>
    </xf>
    <xf numFmtId="0" fontId="70" fillId="0" borderId="0">
      <alignment horizontal="center" wrapText="1"/>
      <protection/>
    </xf>
    <xf numFmtId="0" fontId="70" fillId="0" borderId="0">
      <alignment horizontal="center" wrapText="1"/>
      <protection/>
    </xf>
    <xf numFmtId="4" fontId="16" fillId="0" borderId="1">
      <alignment horizontal="right"/>
      <protection/>
    </xf>
    <xf numFmtId="0" fontId="72" fillId="0" borderId="43">
      <alignment/>
      <protection/>
    </xf>
    <xf numFmtId="0" fontId="72" fillId="0" borderId="43">
      <alignment/>
      <protection/>
    </xf>
    <xf numFmtId="0" fontId="16" fillId="32" borderId="32">
      <alignment/>
      <protection/>
    </xf>
    <xf numFmtId="49" fontId="73" fillId="0" borderId="44">
      <alignment horizontal="right"/>
      <protection/>
    </xf>
    <xf numFmtId="49" fontId="73" fillId="0" borderId="44">
      <alignment horizontal="right"/>
      <protection/>
    </xf>
    <xf numFmtId="49" fontId="16" fillId="0" borderId="35">
      <alignment horizontal="center" vertical="top"/>
      <protection/>
    </xf>
    <xf numFmtId="0" fontId="62" fillId="0" borderId="44">
      <alignment horizontal="right"/>
      <protection/>
    </xf>
    <xf numFmtId="0" fontId="62" fillId="0" borderId="44">
      <alignment horizontal="right"/>
      <protection/>
    </xf>
    <xf numFmtId="49" fontId="15" fillId="0" borderId="0">
      <alignment/>
      <protection/>
    </xf>
    <xf numFmtId="0" fontId="72" fillId="0" borderId="2">
      <alignment/>
      <protection/>
    </xf>
    <xf numFmtId="0" fontId="72" fillId="0" borderId="2">
      <alignment/>
      <protection/>
    </xf>
    <xf numFmtId="0" fontId="16" fillId="0" borderId="0">
      <alignment horizontal="right"/>
      <protection/>
    </xf>
    <xf numFmtId="0" fontId="62" fillId="0" borderId="27">
      <alignment horizontal="center"/>
      <protection/>
    </xf>
    <xf numFmtId="0" fontId="62" fillId="0" borderId="27">
      <alignment horizontal="center"/>
      <protection/>
    </xf>
    <xf numFmtId="49" fontId="16" fillId="0" borderId="0">
      <alignment horizontal="right"/>
      <protection/>
    </xf>
    <xf numFmtId="49" fontId="59" fillId="0" borderId="45">
      <alignment horizontal="center"/>
      <protection/>
    </xf>
    <xf numFmtId="49" fontId="59" fillId="0" borderId="45">
      <alignment horizontal="center"/>
      <protection/>
    </xf>
    <xf numFmtId="0" fontId="22" fillId="0" borderId="0">
      <alignment/>
      <protection/>
    </xf>
    <xf numFmtId="213" fontId="62" fillId="0" borderId="13">
      <alignment horizontal="center"/>
      <protection/>
    </xf>
    <xf numFmtId="213" fontId="62" fillId="0" borderId="13">
      <alignment horizontal="center"/>
      <protection/>
    </xf>
    <xf numFmtId="0" fontId="22" fillId="0" borderId="43">
      <alignment/>
      <protection/>
    </xf>
    <xf numFmtId="0" fontId="62" fillId="0" borderId="46">
      <alignment horizontal="center"/>
      <protection/>
    </xf>
    <xf numFmtId="0" fontId="62" fillId="0" borderId="46">
      <alignment horizontal="center"/>
      <protection/>
    </xf>
    <xf numFmtId="49" fontId="23" fillId="0" borderId="44">
      <alignment horizontal="right"/>
      <protection/>
    </xf>
    <xf numFmtId="49" fontId="62" fillId="0" borderId="15">
      <alignment horizontal="center"/>
      <protection/>
    </xf>
    <xf numFmtId="49" fontId="62" fillId="0" borderId="15">
      <alignment horizontal="center"/>
      <protection/>
    </xf>
    <xf numFmtId="0" fontId="16" fillId="0" borderId="44">
      <alignment horizontal="right"/>
      <protection/>
    </xf>
    <xf numFmtId="49" fontId="62" fillId="0" borderId="13">
      <alignment horizontal="center"/>
      <protection/>
    </xf>
    <xf numFmtId="49" fontId="62" fillId="0" borderId="13">
      <alignment horizontal="center"/>
      <protection/>
    </xf>
    <xf numFmtId="0" fontId="22" fillId="0" borderId="2">
      <alignment/>
      <protection/>
    </xf>
    <xf numFmtId="0" fontId="62" fillId="0" borderId="13">
      <alignment horizontal="center"/>
      <protection/>
    </xf>
    <xf numFmtId="0" fontId="62" fillId="0" borderId="13">
      <alignment horizontal="center"/>
      <protection/>
    </xf>
    <xf numFmtId="0" fontId="16" fillId="0" borderId="27">
      <alignment horizontal="center"/>
      <protection/>
    </xf>
    <xf numFmtId="49" fontId="62" fillId="0" borderId="47">
      <alignment horizontal="center"/>
      <protection/>
    </xf>
    <xf numFmtId="49" fontId="62" fillId="0" borderId="47">
      <alignment horizontal="center"/>
      <protection/>
    </xf>
    <xf numFmtId="49" fontId="15" fillId="0" borderId="45">
      <alignment horizontal="center"/>
      <protection/>
    </xf>
    <xf numFmtId="0" fontId="66" fillId="0" borderId="32">
      <alignment/>
      <protection/>
    </xf>
    <xf numFmtId="0" fontId="66" fillId="0" borderId="32">
      <alignment/>
      <protection/>
    </xf>
    <xf numFmtId="14" fontId="16" fillId="0" borderId="13">
      <alignment horizontal="center"/>
      <protection/>
    </xf>
    <xf numFmtId="0" fontId="72" fillId="0" borderId="0">
      <alignment/>
      <protection/>
    </xf>
    <xf numFmtId="0" fontId="72" fillId="0" borderId="0">
      <alignment/>
      <protection/>
    </xf>
    <xf numFmtId="0" fontId="16" fillId="0" borderId="46">
      <alignment horizontal="center"/>
      <protection/>
    </xf>
    <xf numFmtId="0" fontId="59" fillId="0" borderId="37">
      <alignment/>
      <protection/>
    </xf>
    <xf numFmtId="0" fontId="59" fillId="0" borderId="37">
      <alignment/>
      <protection/>
    </xf>
    <xf numFmtId="49" fontId="16" fillId="0" borderId="15">
      <alignment horizontal="center"/>
      <protection/>
    </xf>
    <xf numFmtId="0" fontId="59" fillId="0" borderId="34">
      <alignment/>
      <protection/>
    </xf>
    <xf numFmtId="0" fontId="59" fillId="0" borderId="34">
      <alignment/>
      <protection/>
    </xf>
    <xf numFmtId="49" fontId="16" fillId="0" borderId="13">
      <alignment horizontal="center"/>
      <protection/>
    </xf>
    <xf numFmtId="4" fontId="62" fillId="0" borderId="7">
      <alignment horizontal="right"/>
      <protection/>
    </xf>
    <xf numFmtId="4" fontId="62" fillId="0" borderId="7">
      <alignment horizontal="right"/>
      <protection/>
    </xf>
    <xf numFmtId="0" fontId="16" fillId="0" borderId="13">
      <alignment horizontal="center"/>
      <protection/>
    </xf>
    <xf numFmtId="49" fontId="62" fillId="0" borderId="22">
      <alignment horizontal="center"/>
      <protection/>
    </xf>
    <xf numFmtId="49" fontId="62" fillId="0" borderId="22">
      <alignment horizontal="center"/>
      <protection/>
    </xf>
    <xf numFmtId="49" fontId="16" fillId="0" borderId="47">
      <alignment horizontal="center"/>
      <protection/>
    </xf>
    <xf numFmtId="0" fontId="62" fillId="0" borderId="48">
      <alignment horizontal="left" wrapText="1"/>
      <protection/>
    </xf>
    <xf numFmtId="0" fontId="62" fillId="0" borderId="48">
      <alignment horizontal="left" wrapText="1"/>
      <protection/>
    </xf>
    <xf numFmtId="0" fontId="14" fillId="0" borderId="32">
      <alignment/>
      <protection/>
    </xf>
    <xf numFmtId="0" fontId="62" fillId="0" borderId="19">
      <alignment horizontal="left" wrapText="1" indent="1"/>
      <protection/>
    </xf>
    <xf numFmtId="0" fontId="62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2" fillId="0" borderId="13">
      <alignment horizontal="left" wrapText="1" indent="2"/>
      <protection/>
    </xf>
    <xf numFmtId="0" fontId="62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9" fillId="30" borderId="50">
      <alignment/>
      <protection/>
    </xf>
    <xf numFmtId="0" fontId="59" fillId="30" borderId="50">
      <alignment/>
      <protection/>
    </xf>
    <xf numFmtId="4" fontId="16" fillId="0" borderId="7">
      <alignment horizontal="right"/>
      <protection/>
    </xf>
    <xf numFmtId="0" fontId="62" fillId="32" borderId="18">
      <alignment/>
      <protection/>
    </xf>
    <xf numFmtId="0" fontId="62" fillId="32" borderId="18">
      <alignment/>
      <protection/>
    </xf>
    <xf numFmtId="49" fontId="16" fillId="0" borderId="22">
      <alignment horizontal="center"/>
      <protection/>
    </xf>
    <xf numFmtId="0" fontId="70" fillId="0" borderId="0">
      <alignment horizontal="left" wrapText="1"/>
      <protection/>
    </xf>
    <xf numFmtId="0" fontId="70" fillId="0" borderId="0">
      <alignment horizontal="left" wrapText="1"/>
      <protection/>
    </xf>
    <xf numFmtId="0" fontId="16" fillId="0" borderId="0">
      <alignment horizontal="left" wrapText="1"/>
      <protection/>
    </xf>
    <xf numFmtId="49" fontId="59" fillId="0" borderId="0">
      <alignment/>
      <protection/>
    </xf>
    <xf numFmtId="49" fontId="59" fillId="0" borderId="0">
      <alignment/>
      <protection/>
    </xf>
    <xf numFmtId="0" fontId="16" fillId="0" borderId="2">
      <alignment horizontal="left"/>
      <protection/>
    </xf>
    <xf numFmtId="0" fontId="62" fillId="0" borderId="0">
      <alignment horizontal="right"/>
      <protection/>
    </xf>
    <xf numFmtId="0" fontId="62" fillId="0" borderId="0">
      <alignment horizontal="right"/>
      <protection/>
    </xf>
    <xf numFmtId="0" fontId="16" fillId="0" borderId="11">
      <alignment horizontal="left" wrapText="1"/>
      <protection/>
    </xf>
    <xf numFmtId="49" fontId="62" fillId="0" borderId="0">
      <alignment horizontal="right"/>
      <protection/>
    </xf>
    <xf numFmtId="49" fontId="62" fillId="0" borderId="0">
      <alignment horizontal="right"/>
      <protection/>
    </xf>
    <xf numFmtId="0" fontId="16" fillId="0" borderId="36">
      <alignment/>
      <protection/>
    </xf>
    <xf numFmtId="0" fontId="62" fillId="0" borderId="0">
      <alignment horizontal="left" wrapText="1"/>
      <protection/>
    </xf>
    <xf numFmtId="0" fontId="62" fillId="0" borderId="0">
      <alignment horizontal="left" wrapText="1"/>
      <protection/>
    </xf>
    <xf numFmtId="0" fontId="17" fillId="0" borderId="51">
      <alignment horizontal="left" wrapText="1"/>
      <protection/>
    </xf>
    <xf numFmtId="0" fontId="62" fillId="0" borderId="2">
      <alignment horizontal="left"/>
      <protection/>
    </xf>
    <xf numFmtId="0" fontId="62" fillId="0" borderId="2">
      <alignment horizontal="left"/>
      <protection/>
    </xf>
    <xf numFmtId="0" fontId="16" fillId="0" borderId="6">
      <alignment horizontal="left" wrapText="1" indent="2"/>
      <protection/>
    </xf>
    <xf numFmtId="0" fontId="62" fillId="0" borderId="11">
      <alignment horizontal="left" wrapText="1"/>
      <protection/>
    </xf>
    <xf numFmtId="0" fontId="62" fillId="0" borderId="11">
      <alignment horizontal="left" wrapText="1"/>
      <protection/>
    </xf>
    <xf numFmtId="49" fontId="16" fillId="0" borderId="0">
      <alignment horizontal="center" wrapText="1"/>
      <protection/>
    </xf>
    <xf numFmtId="0" fontId="62" fillId="0" borderId="36">
      <alignment/>
      <protection/>
    </xf>
    <xf numFmtId="0" fontId="62" fillId="0" borderId="36">
      <alignment/>
      <protection/>
    </xf>
    <xf numFmtId="49" fontId="16" fillId="0" borderId="29">
      <alignment horizontal="center" wrapText="1"/>
      <protection/>
    </xf>
    <xf numFmtId="0" fontId="63" fillId="0" borderId="51">
      <alignment horizontal="left" wrapText="1"/>
      <protection/>
    </xf>
    <xf numFmtId="0" fontId="63" fillId="0" borderId="51">
      <alignment horizontal="left" wrapText="1"/>
      <protection/>
    </xf>
    <xf numFmtId="0" fontId="16" fillId="0" borderId="40">
      <alignment/>
      <protection/>
    </xf>
    <xf numFmtId="0" fontId="62" fillId="0" borderId="6">
      <alignment horizontal="left" wrapText="1" indent="2"/>
      <protection/>
    </xf>
    <xf numFmtId="0" fontId="62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2" fillId="0" borderId="0">
      <alignment horizontal="center" wrapText="1"/>
      <protection/>
    </xf>
    <xf numFmtId="49" fontId="62" fillId="0" borderId="0">
      <alignment horizontal="center" wrapText="1"/>
      <protection/>
    </xf>
    <xf numFmtId="0" fontId="15" fillId="30" borderId="32">
      <alignment/>
      <protection/>
    </xf>
    <xf numFmtId="49" fontId="62" fillId="0" borderId="29">
      <alignment horizontal="center" wrapText="1"/>
      <protection/>
    </xf>
    <xf numFmtId="49" fontId="62" fillId="0" borderId="29">
      <alignment horizontal="center" wrapText="1"/>
      <protection/>
    </xf>
    <xf numFmtId="49" fontId="16" fillId="0" borderId="17">
      <alignment horizontal="center"/>
      <protection/>
    </xf>
    <xf numFmtId="0" fontId="62" fillId="0" borderId="40">
      <alignment/>
      <protection/>
    </xf>
    <xf numFmtId="0" fontId="62" fillId="0" borderId="40">
      <alignment/>
      <protection/>
    </xf>
    <xf numFmtId="49" fontId="16" fillId="0" borderId="0">
      <alignment horizontal="center"/>
      <protection/>
    </xf>
    <xf numFmtId="0" fontId="62" fillId="0" borderId="52">
      <alignment horizontal="center" wrapText="1"/>
      <protection/>
    </xf>
    <xf numFmtId="0" fontId="62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9" fillId="30" borderId="32">
      <alignment/>
      <protection/>
    </xf>
    <xf numFmtId="0" fontId="59" fillId="30" borderId="32">
      <alignment/>
      <protection/>
    </xf>
    <xf numFmtId="49" fontId="16" fillId="0" borderId="5">
      <alignment horizontal="center" wrapText="1"/>
      <protection/>
    </xf>
    <xf numFmtId="49" fontId="62" fillId="0" borderId="17">
      <alignment horizontal="center"/>
      <protection/>
    </xf>
    <xf numFmtId="49" fontId="62" fillId="0" borderId="17">
      <alignment horizontal="center"/>
      <protection/>
    </xf>
    <xf numFmtId="49" fontId="16" fillId="0" borderId="3">
      <alignment horizontal="center"/>
      <protection/>
    </xf>
    <xf numFmtId="0" fontId="59" fillId="0" borderId="32">
      <alignment/>
      <protection/>
    </xf>
    <xf numFmtId="0" fontId="59" fillId="0" borderId="32">
      <alignment/>
      <protection/>
    </xf>
    <xf numFmtId="0" fontId="58" fillId="33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36" borderId="0" applyNumberFormat="0" applyBorder="0" applyAlignment="0" applyProtection="0"/>
    <xf numFmtId="0" fontId="58" fillId="37" borderId="0" applyNumberFormat="0" applyBorder="0" applyAlignment="0" applyProtection="0"/>
    <xf numFmtId="0" fontId="58" fillId="38" borderId="0" applyNumberFormat="0" applyBorder="0" applyAlignment="0" applyProtection="0"/>
    <xf numFmtId="0" fontId="74" fillId="39" borderId="53" applyNumberFormat="0" applyAlignment="0" applyProtection="0"/>
    <xf numFmtId="0" fontId="75" fillId="40" borderId="54" applyNumberFormat="0" applyAlignment="0" applyProtection="0"/>
    <xf numFmtId="0" fontId="76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7" fillId="0" borderId="55" applyNumberFormat="0" applyFill="0" applyAlignment="0" applyProtection="0"/>
    <xf numFmtId="0" fontId="78" fillId="0" borderId="56" applyNumberFormat="0" applyFill="0" applyAlignment="0" applyProtection="0"/>
    <xf numFmtId="0" fontId="79" fillId="0" borderId="5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58" applyNumberFormat="0" applyFill="0" applyAlignment="0" applyProtection="0"/>
    <xf numFmtId="0" fontId="81" fillId="41" borderId="59" applyNumberFormat="0" applyAlignment="0" applyProtection="0"/>
    <xf numFmtId="0" fontId="82" fillId="0" borderId="0" applyNumberFormat="0" applyFill="0" applyBorder="0" applyAlignment="0" applyProtection="0"/>
    <xf numFmtId="0" fontId="83" fillId="42" borderId="0" applyNumberFormat="0" applyBorder="0" applyAlignment="0" applyProtection="0"/>
    <xf numFmtId="0" fontId="14" fillId="0" borderId="0">
      <alignment/>
      <protection/>
    </xf>
    <xf numFmtId="0" fontId="57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9" fillId="0" borderId="0">
      <alignment vertical="top" wrapText="1"/>
      <protection/>
    </xf>
    <xf numFmtId="0" fontId="0" fillId="0" borderId="0">
      <alignment/>
      <protection/>
    </xf>
    <xf numFmtId="0" fontId="57" fillId="0" borderId="0">
      <alignment/>
      <protection/>
    </xf>
    <xf numFmtId="0" fontId="84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7" fillId="27" borderId="60" applyNumberFormat="0" applyFont="0" applyAlignment="0" applyProtection="0"/>
    <xf numFmtId="9" fontId="0" fillId="0" borderId="0" applyFont="0" applyFill="0" applyBorder="0" applyAlignment="0" applyProtection="0"/>
    <xf numFmtId="0" fontId="87" fillId="0" borderId="61" applyNumberFormat="0" applyFill="0" applyAlignment="0" applyProtection="0"/>
    <xf numFmtId="0" fontId="8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9" fillId="45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90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91" fillId="0" borderId="0" xfId="367" applyNumberFormat="1" applyFont="1" applyFill="1" applyProtection="1">
      <alignment horizontal="left"/>
      <protection/>
    </xf>
    <xf numFmtId="0" fontId="92" fillId="0" borderId="62" xfId="393" applyNumberFormat="1" applyFont="1" applyFill="1" applyBorder="1" applyAlignment="1" applyProtection="1">
      <alignment horizontal="left" vertical="top" wrapText="1"/>
      <protection/>
    </xf>
    <xf numFmtId="0" fontId="61" fillId="0" borderId="0" xfId="375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91" fillId="0" borderId="62" xfId="387" applyFont="1" applyFill="1" applyBorder="1" applyAlignment="1">
      <alignment horizontal="center" vertical="center" wrapText="1"/>
      <protection/>
    </xf>
    <xf numFmtId="0" fontId="91" fillId="0" borderId="62" xfId="484" applyNumberFormat="1" applyFont="1" applyFill="1" applyBorder="1" applyAlignment="1" applyProtection="1">
      <alignment horizontal="center" vertical="center" wrapText="1"/>
      <protection/>
    </xf>
    <xf numFmtId="4" fontId="10" fillId="0" borderId="62" xfId="573" applyNumberFormat="1" applyFont="1" applyFill="1" applyBorder="1" applyAlignment="1" applyProtection="1">
      <alignment/>
      <protection/>
    </xf>
    <xf numFmtId="49" fontId="92" fillId="0" borderId="62" xfId="474" applyNumberFormat="1" applyFont="1" applyFill="1" applyBorder="1" applyAlignment="1" applyProtection="1">
      <alignment horizontal="center"/>
      <protection/>
    </xf>
    <xf numFmtId="49" fontId="91" fillId="0" borderId="62" xfId="479" applyNumberFormat="1" applyFont="1" applyFill="1" applyBorder="1" applyAlignment="1" applyProtection="1">
      <alignment horizontal="center"/>
      <protection/>
    </xf>
    <xf numFmtId="4" fontId="10" fillId="0" borderId="62" xfId="498" applyNumberFormat="1" applyFont="1" applyFill="1" applyBorder="1" applyAlignment="1" applyProtection="1">
      <alignment horizontal="right"/>
      <protection/>
    </xf>
    <xf numFmtId="0" fontId="10" fillId="0" borderId="62" xfId="570" applyNumberFormat="1" applyFont="1" applyFill="1" applyBorder="1" applyAlignment="1" applyProtection="1">
      <alignment horizontal="center"/>
      <protection/>
    </xf>
    <xf numFmtId="0" fontId="91" fillId="0" borderId="62" xfId="399" applyNumberFormat="1" applyFont="1" applyFill="1" applyBorder="1" applyAlignment="1" applyProtection="1">
      <alignment horizontal="left" vertical="top" wrapText="1" indent="1"/>
      <protection/>
    </xf>
    <xf numFmtId="0" fontId="91" fillId="0" borderId="62" xfId="405" applyNumberFormat="1" applyFont="1" applyFill="1" applyBorder="1" applyAlignment="1" applyProtection="1">
      <alignment horizontal="left" vertical="top" wrapText="1" indent="2"/>
      <protection/>
    </xf>
    <xf numFmtId="49" fontId="92" fillId="0" borderId="62" xfId="469" applyNumberFormat="1" applyFont="1" applyFill="1" applyBorder="1" applyAlignment="1" applyProtection="1">
      <alignment horizontal="center"/>
      <protection/>
    </xf>
    <xf numFmtId="4" fontId="92" fillId="0" borderId="62" xfId="494" applyNumberFormat="1" applyFont="1" applyFill="1" applyBorder="1" applyAlignment="1" applyProtection="1">
      <alignment horizontal="right"/>
      <protection/>
    </xf>
    <xf numFmtId="4" fontId="11" fillId="0" borderId="62" xfId="573" applyNumberFormat="1" applyFont="1" applyFill="1" applyBorder="1" applyAlignment="1" applyProtection="1">
      <alignment/>
      <protection/>
    </xf>
    <xf numFmtId="49" fontId="91" fillId="0" borderId="62" xfId="387" applyNumberFormat="1" applyFont="1" applyFill="1" applyBorder="1" applyAlignment="1" applyProtection="1">
      <alignment horizontal="center" wrapText="1"/>
      <protection/>
    </xf>
    <xf numFmtId="49" fontId="91" fillId="0" borderId="62" xfId="489" applyNumberFormat="1" applyFont="1" applyFill="1" applyBorder="1" applyAlignment="1" applyProtection="1">
      <alignment horizontal="center" wrapText="1"/>
      <protection/>
    </xf>
    <xf numFmtId="0" fontId="6" fillId="0" borderId="66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12" fillId="0" borderId="62" xfId="687" applyFont="1" applyBorder="1" applyAlignment="1">
      <alignment horizontal="left" vertical="center"/>
      <protection/>
    </xf>
    <xf numFmtId="0" fontId="6" fillId="0" borderId="67" xfId="687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1" xfId="687" applyFont="1" applyBorder="1" applyAlignment="1">
      <alignment horizontal="left" vertical="center" wrapText="1"/>
      <protection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1" xfId="687" applyFont="1" applyFill="1" applyBorder="1" applyAlignment="1">
      <alignment horizontal="left" vertical="center" wrapText="1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1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90" fillId="0" borderId="62" xfId="687" applyFont="1" applyFill="1" applyBorder="1" applyAlignment="1">
      <alignment horizontal="left" vertical="center" wrapText="1"/>
      <protection/>
    </xf>
    <xf numFmtId="0" fontId="90" fillId="0" borderId="62" xfId="687" applyFont="1" applyFill="1" applyBorder="1" applyAlignment="1">
      <alignment horizontal="left" vertical="center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70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66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2" xfId="686" applyFont="1" applyFill="1" applyBorder="1" applyAlignment="1">
      <alignment horizontal="left" wrapText="1"/>
      <protection/>
    </xf>
    <xf numFmtId="0" fontId="7" fillId="0" borderId="71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2" xfId="686" applyFont="1" applyFill="1" applyBorder="1" applyAlignment="1">
      <alignment horizontal="left" vertical="center"/>
      <protection/>
    </xf>
    <xf numFmtId="0" fontId="11" fillId="0" borderId="71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1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66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70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91" fillId="0" borderId="74" xfId="384" applyNumberFormat="1" applyFont="1" applyBorder="1" applyAlignment="1" applyProtection="1">
      <alignment horizontal="right" vertical="center"/>
      <protection/>
    </xf>
    <xf numFmtId="49" fontId="91" fillId="0" borderId="62" xfId="387" applyNumberFormat="1" applyFont="1" applyFill="1" applyBorder="1" applyAlignment="1" applyProtection="1">
      <alignment horizontal="center" vertical="center" wrapText="1"/>
      <protection locked="0"/>
    </xf>
    <xf numFmtId="0" fontId="91" fillId="0" borderId="0" xfId="378" applyNumberFormat="1" applyFont="1" applyFill="1" applyAlignment="1" applyProtection="1">
      <alignment horizontal="right" vertical="center" wrapText="1"/>
      <protection/>
    </xf>
    <xf numFmtId="0" fontId="92" fillId="0" borderId="0" xfId="384" applyNumberFormat="1" applyFont="1" applyFill="1" applyAlignment="1" applyProtection="1">
      <alignment horizontal="center" vertical="center" wrapText="1"/>
      <protection/>
    </xf>
    <xf numFmtId="49" fontId="91" fillId="0" borderId="62" xfId="387" applyNumberFormat="1" applyFont="1" applyFill="1" applyBorder="1" applyAlignment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6" customWidth="1"/>
    <col min="3" max="3" width="4.10546875" style="45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6"/>
      <c r="C1" s="96" t="s">
        <v>89</v>
      </c>
      <c r="D1" s="96"/>
      <c r="E1" s="96"/>
      <c r="F1" s="96"/>
      <c r="G1" s="96"/>
      <c r="H1" s="96"/>
      <c r="I1" s="96"/>
      <c r="J1" s="96"/>
    </row>
    <row r="2" spans="1:10" ht="15.7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7.25" customHeight="1">
      <c r="A3" s="69" t="s">
        <v>91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8.75" customHeight="1">
      <c r="A4" s="69" t="s">
        <v>90</v>
      </c>
      <c r="B4" s="69"/>
      <c r="C4" s="69"/>
      <c r="D4" s="69"/>
      <c r="E4" s="69"/>
      <c r="F4" s="69"/>
      <c r="G4" s="69"/>
      <c r="H4" s="69"/>
      <c r="I4" s="69"/>
      <c r="J4" s="69"/>
    </row>
    <row r="6" ht="15">
      <c r="J6" s="41" t="s">
        <v>1</v>
      </c>
    </row>
    <row r="7" spans="1:10" ht="76.5" customHeight="1">
      <c r="A7" s="29" t="s">
        <v>26</v>
      </c>
      <c r="B7" s="81" t="s">
        <v>94</v>
      </c>
      <c r="C7" s="82"/>
      <c r="D7" s="30" t="s">
        <v>93</v>
      </c>
      <c r="E7" s="30" t="s">
        <v>21</v>
      </c>
      <c r="F7" s="30" t="s">
        <v>22</v>
      </c>
      <c r="G7" s="30" t="s">
        <v>20</v>
      </c>
      <c r="H7" s="31" t="s">
        <v>69</v>
      </c>
      <c r="I7" s="31" t="s">
        <v>73</v>
      </c>
      <c r="J7" s="31" t="s">
        <v>92</v>
      </c>
    </row>
    <row r="8" spans="1:10" ht="76.5" customHeight="1">
      <c r="A8" s="66" t="s">
        <v>2</v>
      </c>
      <c r="B8" s="68"/>
      <c r="C8" s="68"/>
      <c r="D8" s="24"/>
      <c r="E8" s="25"/>
      <c r="F8" s="25"/>
      <c r="G8" s="24"/>
      <c r="H8" s="42">
        <f>SUM(H9:H10)</f>
        <v>0</v>
      </c>
      <c r="I8" s="42">
        <f>SUM(I9:I10)</f>
        <v>0</v>
      </c>
      <c r="J8" s="42">
        <f>SUM(J9:J10)</f>
        <v>0</v>
      </c>
    </row>
    <row r="9" spans="1:10" ht="21" customHeight="1">
      <c r="A9" s="73"/>
      <c r="B9" s="77"/>
      <c r="C9" s="78"/>
      <c r="D9" s="24"/>
      <c r="E9" s="25"/>
      <c r="F9" s="24"/>
      <c r="G9" s="24"/>
      <c r="H9" s="43"/>
      <c r="I9" s="43"/>
      <c r="J9" s="43"/>
    </row>
    <row r="10" spans="1:10" ht="21.75" customHeight="1">
      <c r="A10" s="67"/>
      <c r="B10" s="79"/>
      <c r="C10" s="80"/>
      <c r="D10" s="24"/>
      <c r="E10" s="25"/>
      <c r="F10" s="24"/>
      <c r="G10" s="24"/>
      <c r="H10" s="28"/>
      <c r="I10" s="28"/>
      <c r="J10" s="28"/>
    </row>
    <row r="11" spans="1:10" ht="66" customHeight="1">
      <c r="A11" s="66" t="s">
        <v>3</v>
      </c>
      <c r="B11" s="68"/>
      <c r="C11" s="68"/>
      <c r="D11" s="24"/>
      <c r="E11" s="25"/>
      <c r="F11" s="25"/>
      <c r="G11" s="24"/>
      <c r="H11" s="42">
        <f>SUM(H12:H16)</f>
        <v>0</v>
      </c>
      <c r="I11" s="42">
        <f>SUM(I12:I16)</f>
        <v>0</v>
      </c>
      <c r="J11" s="42">
        <f>SUM(J12:J16)</f>
        <v>0</v>
      </c>
    </row>
    <row r="12" spans="1:10" ht="62.25" customHeight="1">
      <c r="A12" s="73"/>
      <c r="B12" s="74"/>
      <c r="C12" s="74"/>
      <c r="D12" s="24"/>
      <c r="E12" s="25"/>
      <c r="F12" s="25"/>
      <c r="G12" s="24"/>
      <c r="H12" s="43"/>
      <c r="I12" s="43"/>
      <c r="J12" s="43"/>
    </row>
    <row r="13" spans="1:10" ht="45.75" customHeight="1">
      <c r="A13" s="73"/>
      <c r="B13" s="74"/>
      <c r="C13" s="74"/>
      <c r="D13" s="24"/>
      <c r="E13" s="25"/>
      <c r="F13" s="24"/>
      <c r="G13" s="24"/>
      <c r="H13" s="43"/>
      <c r="I13" s="43"/>
      <c r="J13" s="43"/>
    </row>
    <row r="14" spans="1:10" ht="42" customHeight="1" hidden="1">
      <c r="A14" s="73"/>
      <c r="B14" s="71"/>
      <c r="C14" s="71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73"/>
      <c r="B15" s="70"/>
      <c r="C15" s="70"/>
      <c r="D15" s="26"/>
      <c r="E15" s="27"/>
      <c r="F15" s="27"/>
      <c r="G15" s="26"/>
      <c r="H15" s="34"/>
      <c r="I15" s="34"/>
      <c r="J15" s="34"/>
    </row>
    <row r="16" spans="1:10" ht="43.5" customHeight="1">
      <c r="A16" s="67"/>
      <c r="B16" s="83"/>
      <c r="C16" s="84"/>
      <c r="D16" s="26"/>
      <c r="E16" s="27"/>
      <c r="F16" s="27"/>
      <c r="G16" s="26"/>
      <c r="H16" s="34"/>
      <c r="I16" s="34"/>
      <c r="J16" s="34"/>
    </row>
    <row r="17" spans="1:10" ht="39" customHeight="1">
      <c r="A17" s="75" t="s">
        <v>4</v>
      </c>
      <c r="B17" s="71"/>
      <c r="C17" s="72"/>
      <c r="D17" s="26"/>
      <c r="E17" s="27"/>
      <c r="F17" s="27"/>
      <c r="G17" s="26"/>
      <c r="H17" s="42">
        <f>SUM(H18:H22)</f>
        <v>0</v>
      </c>
      <c r="I17" s="42">
        <f>SUM(I18:I22)</f>
        <v>0</v>
      </c>
      <c r="J17" s="42">
        <f>SUM(J18:J22)</f>
        <v>0</v>
      </c>
    </row>
    <row r="18" spans="1:10" ht="43.5" customHeight="1">
      <c r="A18" s="75"/>
      <c r="B18" s="74"/>
      <c r="C18" s="74"/>
      <c r="D18" s="24"/>
      <c r="E18" s="25"/>
      <c r="F18" s="24"/>
      <c r="G18" s="24"/>
      <c r="H18" s="43"/>
      <c r="I18" s="43"/>
      <c r="J18" s="43"/>
    </row>
    <row r="19" spans="1:10" ht="36.75" customHeight="1">
      <c r="A19" s="75"/>
      <c r="B19" s="74"/>
      <c r="C19" s="74"/>
      <c r="D19" s="37"/>
      <c r="E19" s="25"/>
      <c r="F19" s="24"/>
      <c r="G19" s="24"/>
      <c r="H19" s="43"/>
      <c r="I19" s="43"/>
      <c r="J19" s="43"/>
    </row>
    <row r="20" spans="1:10" ht="18.75" customHeight="1">
      <c r="A20" s="75"/>
      <c r="B20" s="77"/>
      <c r="C20" s="78"/>
      <c r="D20" s="24"/>
      <c r="E20" s="25"/>
      <c r="F20" s="24"/>
      <c r="G20" s="24"/>
      <c r="H20" s="43"/>
      <c r="I20" s="43"/>
      <c r="J20" s="43"/>
    </row>
    <row r="21" spans="1:10" ht="28.5" customHeight="1">
      <c r="A21" s="75"/>
      <c r="B21" s="79"/>
      <c r="C21" s="80"/>
      <c r="D21" s="24"/>
      <c r="E21" s="25"/>
      <c r="F21" s="24"/>
      <c r="G21" s="24"/>
      <c r="H21" s="43"/>
      <c r="I21" s="43"/>
      <c r="J21" s="43"/>
    </row>
    <row r="22" spans="1:10" ht="33" customHeight="1">
      <c r="A22" s="75"/>
      <c r="B22" s="89"/>
      <c r="C22" s="89"/>
      <c r="D22" s="24"/>
      <c r="E22" s="25"/>
      <c r="F22" s="25"/>
      <c r="G22" s="24"/>
      <c r="H22" s="43"/>
      <c r="I22" s="43"/>
      <c r="J22" s="43"/>
    </row>
    <row r="23" spans="1:10" ht="63" customHeight="1">
      <c r="A23" s="75" t="s">
        <v>5</v>
      </c>
      <c r="B23" s="68"/>
      <c r="C23" s="76"/>
      <c r="D23" s="24"/>
      <c r="E23" s="25"/>
      <c r="F23" s="25"/>
      <c r="G23" s="24"/>
      <c r="H23" s="42">
        <f>SUM(H24)</f>
        <v>0</v>
      </c>
      <c r="I23" s="42">
        <f>SUM(I24)</f>
        <v>0</v>
      </c>
      <c r="J23" s="42">
        <f>SUM(J24)</f>
        <v>0</v>
      </c>
    </row>
    <row r="24" spans="1:10" ht="51.75" customHeight="1">
      <c r="A24" s="75"/>
      <c r="B24" s="92"/>
      <c r="C24" s="93"/>
      <c r="D24" s="24"/>
      <c r="E24" s="25"/>
      <c r="F24" s="25"/>
      <c r="G24" s="24"/>
      <c r="H24" s="28"/>
      <c r="I24" s="28"/>
      <c r="J24" s="28"/>
    </row>
    <row r="25" spans="1:10" ht="106.5" customHeight="1">
      <c r="A25" s="75" t="s">
        <v>6</v>
      </c>
      <c r="B25" s="68"/>
      <c r="C25" s="68"/>
      <c r="D25" s="24"/>
      <c r="E25" s="25"/>
      <c r="F25" s="24"/>
      <c r="G25" s="24"/>
      <c r="H25" s="42">
        <f>SUM(H26)</f>
        <v>0</v>
      </c>
      <c r="I25" s="42">
        <f>SUM(I26)</f>
        <v>0</v>
      </c>
      <c r="J25" s="42">
        <f>SUM(J26)</f>
        <v>0</v>
      </c>
    </row>
    <row r="26" spans="1:11" ht="33" customHeight="1">
      <c r="A26" s="75"/>
      <c r="B26" s="74"/>
      <c r="C26" s="74"/>
      <c r="D26" s="24"/>
      <c r="E26" s="25"/>
      <c r="F26" s="24"/>
      <c r="G26" s="24"/>
      <c r="H26" s="44"/>
      <c r="I26" s="44"/>
      <c r="J26" s="44"/>
      <c r="K26" s="38"/>
    </row>
    <row r="27" spans="1:10" ht="126" customHeight="1">
      <c r="A27" s="66" t="s">
        <v>29</v>
      </c>
      <c r="B27" s="68"/>
      <c r="C27" s="68"/>
      <c r="D27" s="24"/>
      <c r="E27" s="25"/>
      <c r="F27" s="24"/>
      <c r="G27" s="24"/>
      <c r="H27" s="42">
        <f>H28</f>
        <v>0</v>
      </c>
      <c r="I27" s="42">
        <f>I28</f>
        <v>0</v>
      </c>
      <c r="J27" s="42">
        <f>J28</f>
        <v>0</v>
      </c>
    </row>
    <row r="28" spans="1:11" ht="32.25" customHeight="1">
      <c r="A28" s="67"/>
      <c r="B28" s="74"/>
      <c r="C28" s="74"/>
      <c r="D28" s="24"/>
      <c r="E28" s="25"/>
      <c r="F28" s="24"/>
      <c r="G28" s="24"/>
      <c r="H28" s="44"/>
      <c r="I28" s="44"/>
      <c r="J28" s="44"/>
      <c r="K28" s="38"/>
    </row>
    <row r="29" spans="1:10" ht="63.75" customHeight="1">
      <c r="A29" s="66" t="s">
        <v>30</v>
      </c>
      <c r="B29" s="68"/>
      <c r="C29" s="68"/>
      <c r="D29" s="24"/>
      <c r="E29" s="25"/>
      <c r="F29" s="24"/>
      <c r="G29" s="24"/>
      <c r="H29" s="42">
        <f>H30</f>
        <v>0</v>
      </c>
      <c r="I29" s="42">
        <f>I30</f>
        <v>0</v>
      </c>
      <c r="J29" s="42">
        <f>J30</f>
        <v>0</v>
      </c>
    </row>
    <row r="30" spans="1:11" ht="25.5" customHeight="1">
      <c r="A30" s="67"/>
      <c r="B30" s="74"/>
      <c r="C30" s="74"/>
      <c r="D30" s="24"/>
      <c r="E30" s="25"/>
      <c r="F30" s="24"/>
      <c r="G30" s="24"/>
      <c r="H30" s="44"/>
      <c r="I30" s="44"/>
      <c r="J30" s="44"/>
      <c r="K30" s="38"/>
    </row>
    <row r="31" spans="1:10" ht="74.25" customHeight="1">
      <c r="A31" s="66" t="s">
        <v>31</v>
      </c>
      <c r="B31" s="87"/>
      <c r="C31" s="88"/>
      <c r="D31" s="24"/>
      <c r="E31" s="25"/>
      <c r="F31" s="24"/>
      <c r="G31" s="24"/>
      <c r="H31" s="42">
        <f>SUM(H32:H34)</f>
        <v>0</v>
      </c>
      <c r="I31" s="42">
        <f>SUM(I32:I34)</f>
        <v>0</v>
      </c>
      <c r="J31" s="42">
        <f>SUM(J32:J34)</f>
        <v>0</v>
      </c>
    </row>
    <row r="32" spans="1:10" ht="41.25" customHeight="1">
      <c r="A32" s="73"/>
      <c r="B32" s="85"/>
      <c r="C32" s="86"/>
      <c r="D32" s="24"/>
      <c r="E32" s="25"/>
      <c r="F32" s="24"/>
      <c r="G32" s="24"/>
      <c r="H32" s="43"/>
      <c r="I32" s="43"/>
      <c r="J32" s="43"/>
    </row>
    <row r="33" spans="1:10" ht="33.75" customHeight="1">
      <c r="A33" s="73"/>
      <c r="B33" s="85"/>
      <c r="C33" s="86"/>
      <c r="D33" s="24"/>
      <c r="E33" s="25"/>
      <c r="F33" s="24"/>
      <c r="G33" s="24"/>
      <c r="H33" s="43"/>
      <c r="I33" s="43"/>
      <c r="J33" s="43"/>
    </row>
    <row r="34" spans="1:10" ht="59.25" customHeight="1">
      <c r="A34" s="67"/>
      <c r="B34" s="85"/>
      <c r="C34" s="86"/>
      <c r="D34" s="24"/>
      <c r="E34" s="25"/>
      <c r="F34" s="24"/>
      <c r="G34" s="24"/>
      <c r="H34" s="43"/>
      <c r="I34" s="43"/>
      <c r="J34" s="43"/>
    </row>
    <row r="35" spans="1:10" ht="65.25" customHeight="1">
      <c r="A35" s="66" t="s">
        <v>32</v>
      </c>
      <c r="B35" s="87"/>
      <c r="C35" s="88"/>
      <c r="D35" s="24"/>
      <c r="E35" s="25"/>
      <c r="F35" s="24"/>
      <c r="G35" s="24"/>
      <c r="H35" s="42">
        <f>H36</f>
        <v>0</v>
      </c>
      <c r="I35" s="42">
        <f>I36</f>
        <v>0</v>
      </c>
      <c r="J35" s="42">
        <f>J36</f>
        <v>0</v>
      </c>
    </row>
    <row r="36" spans="1:10" ht="38.25" customHeight="1">
      <c r="A36" s="67"/>
      <c r="B36" s="85"/>
      <c r="C36" s="86"/>
      <c r="D36" s="24"/>
      <c r="E36" s="25"/>
      <c r="F36" s="24"/>
      <c r="G36" s="24"/>
      <c r="H36" s="28"/>
      <c r="I36" s="28"/>
      <c r="J36" s="28"/>
    </row>
    <row r="37" spans="1:10" ht="54" customHeight="1">
      <c r="A37" s="66" t="s">
        <v>33</v>
      </c>
      <c r="B37" s="87"/>
      <c r="C37" s="88"/>
      <c r="D37" s="24"/>
      <c r="E37" s="25"/>
      <c r="F37" s="24"/>
      <c r="G37" s="24"/>
      <c r="H37" s="42">
        <f>SUM(H38:H40)</f>
        <v>0</v>
      </c>
      <c r="I37" s="42">
        <f>SUM(I38:I40)</f>
        <v>0</v>
      </c>
      <c r="J37" s="42">
        <f>SUM(J38:J40)</f>
        <v>0</v>
      </c>
    </row>
    <row r="38" spans="1:10" ht="22.5" customHeight="1">
      <c r="A38" s="73"/>
      <c r="B38" s="77"/>
      <c r="C38" s="78"/>
      <c r="D38" s="24"/>
      <c r="E38" s="25"/>
      <c r="F38" s="24"/>
      <c r="G38" s="24"/>
      <c r="H38" s="43"/>
      <c r="I38" s="43"/>
      <c r="J38" s="43"/>
    </row>
    <row r="39" spans="1:10" ht="26.25" customHeight="1">
      <c r="A39" s="73"/>
      <c r="B39" s="79"/>
      <c r="C39" s="80"/>
      <c r="D39" s="24"/>
      <c r="E39" s="25"/>
      <c r="F39" s="24"/>
      <c r="G39" s="24"/>
      <c r="H39" s="28"/>
      <c r="I39" s="28"/>
      <c r="J39" s="28"/>
    </row>
    <row r="40" spans="1:10" ht="26.25" customHeight="1">
      <c r="A40" s="67"/>
      <c r="B40" s="85"/>
      <c r="C40" s="86"/>
      <c r="D40" s="24"/>
      <c r="E40" s="25"/>
      <c r="F40" s="24"/>
      <c r="G40" s="24"/>
      <c r="H40" s="28"/>
      <c r="I40" s="28"/>
      <c r="J40" s="28"/>
    </row>
    <row r="41" spans="1:10" ht="63.75" customHeight="1">
      <c r="A41" s="66" t="s">
        <v>34</v>
      </c>
      <c r="B41" s="87"/>
      <c r="C41" s="88"/>
      <c r="D41" s="24"/>
      <c r="E41" s="25"/>
      <c r="F41" s="24"/>
      <c r="G41" s="24"/>
      <c r="H41" s="42">
        <f>SUM(H42:H43)</f>
        <v>0</v>
      </c>
      <c r="I41" s="42">
        <f>SUM(I42:I43)</f>
        <v>0</v>
      </c>
      <c r="J41" s="42">
        <f>SUM(J42:J43)</f>
        <v>0</v>
      </c>
    </row>
    <row r="42" spans="1:10" ht="39.75" customHeight="1">
      <c r="A42" s="73"/>
      <c r="B42" s="85"/>
      <c r="C42" s="86"/>
      <c r="D42" s="24"/>
      <c r="E42" s="25"/>
      <c r="F42" s="24"/>
      <c r="G42" s="24"/>
      <c r="H42" s="43"/>
      <c r="I42" s="43"/>
      <c r="J42" s="43"/>
    </row>
    <row r="43" spans="1:10" ht="28.5" customHeight="1">
      <c r="A43" s="67"/>
      <c r="B43" s="85"/>
      <c r="C43" s="86"/>
      <c r="D43" s="24"/>
      <c r="E43" s="25"/>
      <c r="F43" s="24"/>
      <c r="G43" s="24"/>
      <c r="H43" s="28"/>
      <c r="I43" s="28"/>
      <c r="J43" s="28"/>
    </row>
    <row r="44" spans="1:10" ht="86.25" customHeight="1">
      <c r="A44" s="75" t="s">
        <v>35</v>
      </c>
      <c r="B44" s="68"/>
      <c r="C44" s="76"/>
      <c r="D44" s="24"/>
      <c r="E44" s="25"/>
      <c r="F44" s="24"/>
      <c r="G44" s="24"/>
      <c r="H44" s="42">
        <f>H45</f>
        <v>0</v>
      </c>
      <c r="I44" s="42">
        <f>I45</f>
        <v>0</v>
      </c>
      <c r="J44" s="42">
        <f>J45</f>
        <v>0</v>
      </c>
    </row>
    <row r="45" spans="1:10" ht="62.25" customHeight="1">
      <c r="A45" s="75"/>
      <c r="B45" s="74"/>
      <c r="C45" s="74"/>
      <c r="D45" s="24"/>
      <c r="E45" s="25"/>
      <c r="F45" s="24"/>
      <c r="G45" s="24"/>
      <c r="H45" s="43"/>
      <c r="I45" s="43"/>
      <c r="J45" s="43"/>
    </row>
    <row r="46" spans="1:10" ht="49.5" customHeight="1">
      <c r="A46" s="66" t="s">
        <v>36</v>
      </c>
      <c r="B46" s="68"/>
      <c r="C46" s="68"/>
      <c r="D46" s="24"/>
      <c r="E46" s="25"/>
      <c r="F46" s="24"/>
      <c r="G46" s="23"/>
      <c r="H46" s="42">
        <f>H47</f>
        <v>0</v>
      </c>
      <c r="I46" s="42">
        <f>I47</f>
        <v>0</v>
      </c>
      <c r="J46" s="42">
        <f>J47</f>
        <v>0</v>
      </c>
    </row>
    <row r="47" spans="1:10" ht="30" customHeight="1">
      <c r="A47" s="67"/>
      <c r="B47" s="74"/>
      <c r="C47" s="74"/>
      <c r="D47" s="24"/>
      <c r="E47" s="25"/>
      <c r="F47" s="24"/>
      <c r="G47" s="24"/>
      <c r="H47" s="28"/>
      <c r="I47" s="28"/>
      <c r="J47" s="28"/>
    </row>
    <row r="48" spans="1:10" ht="57" customHeight="1">
      <c r="A48" s="66" t="s">
        <v>37</v>
      </c>
      <c r="B48" s="68"/>
      <c r="C48" s="68"/>
      <c r="D48" s="24"/>
      <c r="E48" s="25"/>
      <c r="F48" s="24"/>
      <c r="G48" s="24"/>
      <c r="H48" s="42">
        <f>SUM(H49)</f>
        <v>0</v>
      </c>
      <c r="I48" s="42">
        <f>SUM(I49)</f>
        <v>0</v>
      </c>
      <c r="J48" s="42">
        <f>SUM(J49)</f>
        <v>0</v>
      </c>
    </row>
    <row r="49" spans="1:10" ht="40.5" customHeight="1">
      <c r="A49" s="67"/>
      <c r="B49" s="74"/>
      <c r="C49" s="74"/>
      <c r="D49" s="24"/>
      <c r="E49" s="25"/>
      <c r="F49" s="24"/>
      <c r="G49" s="24"/>
      <c r="H49" s="28"/>
      <c r="I49" s="28"/>
      <c r="J49" s="28"/>
    </row>
    <row r="50" spans="1:10" ht="64.5" customHeight="1">
      <c r="A50" s="66" t="s">
        <v>38</v>
      </c>
      <c r="B50" s="87"/>
      <c r="C50" s="88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67"/>
      <c r="B51" s="85"/>
      <c r="C51" s="86"/>
      <c r="D51" s="24"/>
      <c r="E51" s="25"/>
      <c r="F51" s="24"/>
      <c r="G51" s="24"/>
      <c r="H51" s="28"/>
      <c r="I51" s="28"/>
      <c r="J51" s="28"/>
    </row>
    <row r="52" spans="1:10" ht="69.75" customHeight="1">
      <c r="A52" s="75" t="s">
        <v>39</v>
      </c>
      <c r="B52" s="68"/>
      <c r="C52" s="76"/>
      <c r="D52" s="25"/>
      <c r="E52" s="25"/>
      <c r="F52" s="25"/>
      <c r="G52" s="25"/>
      <c r="H52" s="42">
        <f>SUM(H53:H54)</f>
        <v>0</v>
      </c>
      <c r="I52" s="42">
        <f>SUM(I53:I54)</f>
        <v>0</v>
      </c>
      <c r="J52" s="42">
        <f>SUM(J53:J54)</f>
        <v>0</v>
      </c>
    </row>
    <row r="53" spans="1:10" ht="27" customHeight="1">
      <c r="A53" s="75"/>
      <c r="B53" s="90"/>
      <c r="C53" s="91"/>
      <c r="D53" s="24"/>
      <c r="E53" s="25"/>
      <c r="F53" s="24"/>
      <c r="G53" s="24"/>
      <c r="H53" s="28"/>
      <c r="I53" s="28"/>
      <c r="J53" s="28"/>
    </row>
    <row r="54" spans="1:10" ht="20.25" customHeight="1">
      <c r="A54" s="75"/>
      <c r="B54" s="94"/>
      <c r="C54" s="95"/>
      <c r="D54" s="24"/>
      <c r="E54" s="25"/>
      <c r="F54" s="24"/>
      <c r="G54" s="24"/>
      <c r="H54" s="28"/>
      <c r="I54" s="28"/>
      <c r="J54" s="28"/>
    </row>
    <row r="55" spans="1:10" ht="96.75" customHeight="1">
      <c r="A55" s="75" t="s">
        <v>40</v>
      </c>
      <c r="B55" s="68"/>
      <c r="C55" s="76"/>
      <c r="D55" s="24"/>
      <c r="E55" s="25"/>
      <c r="F55" s="24"/>
      <c r="G55" s="24"/>
      <c r="H55" s="42">
        <f>SUM(H56)</f>
        <v>0</v>
      </c>
      <c r="I55" s="42">
        <f>SUM(I56)</f>
        <v>0</v>
      </c>
      <c r="J55" s="42">
        <f>SUM(J56)</f>
        <v>0</v>
      </c>
    </row>
    <row r="56" spans="1:10" ht="39" customHeight="1">
      <c r="A56" s="75"/>
      <c r="B56" s="74"/>
      <c r="C56" s="74"/>
      <c r="D56" s="24"/>
      <c r="E56" s="25"/>
      <c r="F56" s="24"/>
      <c r="G56" s="24"/>
      <c r="H56" s="28"/>
      <c r="I56" s="28"/>
      <c r="J56" s="28"/>
    </row>
    <row r="57" spans="1:10" ht="48" customHeight="1">
      <c r="A57" s="75" t="s">
        <v>41</v>
      </c>
      <c r="B57" s="68"/>
      <c r="C57" s="76"/>
      <c r="D57" s="24"/>
      <c r="E57" s="25"/>
      <c r="F57" s="24"/>
      <c r="G57" s="24"/>
      <c r="H57" s="42">
        <f>SUM(H58)</f>
        <v>0</v>
      </c>
      <c r="I57" s="42">
        <f>SUM(I58)</f>
        <v>0</v>
      </c>
      <c r="J57" s="42">
        <f>SUM(J58)</f>
        <v>0</v>
      </c>
    </row>
    <row r="58" spans="1:10" ht="43.5" customHeight="1">
      <c r="A58" s="75"/>
      <c r="B58" s="74"/>
      <c r="C58" s="74"/>
      <c r="D58" s="24"/>
      <c r="E58" s="25"/>
      <c r="F58" s="24"/>
      <c r="G58" s="24"/>
      <c r="H58" s="28"/>
      <c r="I58" s="28"/>
      <c r="J58" s="28"/>
    </row>
    <row r="59" spans="1:10" ht="29.25" customHeight="1">
      <c r="A59" s="75" t="s">
        <v>43</v>
      </c>
      <c r="B59" s="68"/>
      <c r="C59" s="76"/>
      <c r="D59" s="24"/>
      <c r="E59" s="25"/>
      <c r="F59" s="24"/>
      <c r="G59" s="24"/>
      <c r="H59" s="42">
        <f>SUM(H60)</f>
        <v>0</v>
      </c>
      <c r="I59" s="42">
        <f>SUM(I60)</f>
        <v>0</v>
      </c>
      <c r="J59" s="42">
        <f>SUM(J60)</f>
        <v>0</v>
      </c>
    </row>
    <row r="60" spans="1:10" ht="34.5" customHeight="1">
      <c r="A60" s="75"/>
      <c r="B60" s="74"/>
      <c r="C60" s="74"/>
      <c r="D60" s="24"/>
      <c r="E60" s="25"/>
      <c r="F60" s="24"/>
      <c r="G60" s="24"/>
      <c r="H60" s="28"/>
      <c r="I60" s="28"/>
      <c r="J60" s="28"/>
    </row>
    <row r="61" spans="1:10" ht="111.75" customHeight="1">
      <c r="A61" s="75" t="s">
        <v>44</v>
      </c>
      <c r="B61" s="68"/>
      <c r="C61" s="76"/>
      <c r="D61" s="24"/>
      <c r="E61" s="25"/>
      <c r="F61" s="24"/>
      <c r="G61" s="24"/>
      <c r="H61" s="42">
        <f>H62</f>
        <v>0</v>
      </c>
      <c r="I61" s="42">
        <f>I62</f>
        <v>0</v>
      </c>
      <c r="J61" s="42">
        <f>J62</f>
        <v>0</v>
      </c>
    </row>
    <row r="62" spans="1:10" ht="30.75" customHeight="1">
      <c r="A62" s="75"/>
      <c r="B62" s="74"/>
      <c r="C62" s="89"/>
      <c r="D62" s="24"/>
      <c r="E62" s="25"/>
      <c r="F62" s="24"/>
      <c r="G62" s="24"/>
      <c r="H62" s="28"/>
      <c r="I62" s="28"/>
      <c r="J62" s="28"/>
    </row>
    <row r="63" spans="1:10" ht="105" customHeight="1">
      <c r="A63" s="75" t="s">
        <v>45</v>
      </c>
      <c r="B63" s="68"/>
      <c r="C63" s="76"/>
      <c r="D63" s="24"/>
      <c r="E63" s="25"/>
      <c r="F63" s="24"/>
      <c r="G63" s="24"/>
      <c r="H63" s="42">
        <f>H64</f>
        <v>0</v>
      </c>
      <c r="I63" s="42">
        <f>I64</f>
        <v>0</v>
      </c>
      <c r="J63" s="42">
        <f>J64</f>
        <v>0</v>
      </c>
    </row>
    <row r="64" spans="1:10" ht="39.75" customHeight="1">
      <c r="A64" s="75"/>
      <c r="B64" s="74"/>
      <c r="C64" s="74"/>
      <c r="D64" s="24"/>
      <c r="E64" s="25"/>
      <c r="F64" s="24"/>
      <c r="G64" s="24"/>
      <c r="H64" s="28"/>
      <c r="I64" s="28"/>
      <c r="J64" s="28"/>
    </row>
    <row r="65" spans="1:10" ht="76.5" customHeight="1">
      <c r="A65" s="75" t="s">
        <v>46</v>
      </c>
      <c r="B65" s="68"/>
      <c r="C65" s="68"/>
      <c r="D65" s="24"/>
      <c r="E65" s="25"/>
      <c r="F65" s="24"/>
      <c r="G65" s="24"/>
      <c r="H65" s="42">
        <f>SUM(H66:H67)</f>
        <v>0</v>
      </c>
      <c r="I65" s="42">
        <f>SUM(I66:I67)</f>
        <v>0</v>
      </c>
      <c r="J65" s="42">
        <f>SUM(J66:J67)</f>
        <v>0</v>
      </c>
    </row>
    <row r="66" spans="1:10" ht="29.25" customHeight="1">
      <c r="A66" s="75"/>
      <c r="B66" s="90"/>
      <c r="C66" s="91"/>
      <c r="D66" s="24"/>
      <c r="E66" s="25"/>
      <c r="F66" s="24"/>
      <c r="G66" s="24"/>
      <c r="H66" s="43"/>
      <c r="I66" s="43"/>
      <c r="J66" s="43"/>
    </row>
    <row r="67" spans="1:10" ht="23.25" customHeight="1">
      <c r="A67" s="75"/>
      <c r="B67" s="94"/>
      <c r="C67" s="95"/>
      <c r="D67" s="24"/>
      <c r="E67" s="25"/>
      <c r="F67" s="24"/>
      <c r="G67" s="24"/>
      <c r="H67" s="28"/>
      <c r="I67" s="28"/>
      <c r="J67" s="28"/>
    </row>
    <row r="68" spans="1:10" ht="76.5" customHeight="1">
      <c r="A68" s="66" t="s">
        <v>47</v>
      </c>
      <c r="B68" s="87"/>
      <c r="C68" s="88"/>
      <c r="D68" s="24"/>
      <c r="E68" s="25"/>
      <c r="F68" s="24"/>
      <c r="G68" s="24"/>
      <c r="H68" s="42">
        <f>H69</f>
        <v>0</v>
      </c>
      <c r="I68" s="42">
        <f>I69</f>
        <v>0</v>
      </c>
      <c r="J68" s="42">
        <f>J69</f>
        <v>0</v>
      </c>
    </row>
    <row r="69" spans="1:10" ht="39" customHeight="1">
      <c r="A69" s="67"/>
      <c r="B69" s="85"/>
      <c r="C69" s="86"/>
      <c r="D69" s="24"/>
      <c r="E69" s="25"/>
      <c r="F69" s="24"/>
      <c r="G69" s="24"/>
      <c r="H69" s="28"/>
      <c r="I69" s="28"/>
      <c r="J69" s="28"/>
    </row>
    <row r="70" spans="1:11" ht="243" customHeight="1">
      <c r="A70" s="66" t="s">
        <v>75</v>
      </c>
      <c r="B70" s="87"/>
      <c r="C70" s="88"/>
      <c r="D70" s="24"/>
      <c r="E70" s="25"/>
      <c r="F70" s="24"/>
      <c r="G70" s="24"/>
      <c r="H70" s="42">
        <f>H71</f>
        <v>0</v>
      </c>
      <c r="I70" s="42">
        <f>I71</f>
        <v>0</v>
      </c>
      <c r="J70" s="42">
        <f>J71</f>
        <v>0</v>
      </c>
      <c r="K70" s="38" t="s">
        <v>88</v>
      </c>
    </row>
    <row r="71" spans="1:10" ht="33.75" customHeight="1">
      <c r="A71" s="67"/>
      <c r="B71" s="85"/>
      <c r="C71" s="86"/>
      <c r="D71" s="24"/>
      <c r="E71" s="25"/>
      <c r="F71" s="24"/>
      <c r="G71" s="24"/>
      <c r="H71" s="28"/>
      <c r="I71" s="28"/>
      <c r="J71" s="28"/>
    </row>
    <row r="72" spans="1:10" ht="30" customHeight="1">
      <c r="A72" s="75" t="s">
        <v>76</v>
      </c>
      <c r="B72" s="68"/>
      <c r="C72" s="68"/>
      <c r="D72" s="24"/>
      <c r="E72" s="25"/>
      <c r="F72" s="24"/>
      <c r="G72" s="24"/>
      <c r="H72" s="42">
        <f>SUM(H73)</f>
        <v>0</v>
      </c>
      <c r="I72" s="42">
        <f>SUM(I73)</f>
        <v>0</v>
      </c>
      <c r="J72" s="42">
        <f>SUM(J73)</f>
        <v>0</v>
      </c>
    </row>
    <row r="73" spans="1:10" ht="34.5" customHeight="1">
      <c r="A73" s="75"/>
      <c r="B73" s="74"/>
      <c r="C73" s="74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75" t="s">
        <v>39</v>
      </c>
      <c r="B74" s="71" t="s">
        <v>42</v>
      </c>
      <c r="C74" s="71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75"/>
      <c r="B75" s="70" t="s">
        <v>9</v>
      </c>
      <c r="C75" s="70"/>
      <c r="D75" s="26" t="s">
        <v>7</v>
      </c>
      <c r="E75" s="27">
        <v>4329932</v>
      </c>
      <c r="F75" s="26"/>
      <c r="G75" s="26" t="s">
        <v>23</v>
      </c>
      <c r="H75" s="34"/>
      <c r="I75" s="34"/>
      <c r="J75" s="34"/>
    </row>
    <row r="76" spans="1:10" ht="36" customHeight="1" hidden="1">
      <c r="A76" s="75"/>
      <c r="B76" s="74" t="s">
        <v>48</v>
      </c>
      <c r="C76" s="74"/>
      <c r="D76" s="24" t="s">
        <v>7</v>
      </c>
      <c r="E76" s="25">
        <v>4329932</v>
      </c>
      <c r="F76" s="24"/>
      <c r="G76" s="24" t="s">
        <v>24</v>
      </c>
      <c r="H76" s="28">
        <v>0</v>
      </c>
      <c r="I76" s="28">
        <v>0</v>
      </c>
      <c r="J76" s="28">
        <v>0</v>
      </c>
    </row>
    <row r="77" spans="1:10" ht="55.5" customHeight="1">
      <c r="A77" s="75" t="s">
        <v>77</v>
      </c>
      <c r="B77" s="68"/>
      <c r="C77" s="68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75"/>
      <c r="B78" s="74"/>
      <c r="C78" s="74"/>
      <c r="D78" s="24"/>
      <c r="E78" s="25"/>
      <c r="F78" s="24"/>
      <c r="G78" s="24"/>
      <c r="H78" s="28"/>
      <c r="I78" s="28"/>
      <c r="J78" s="28"/>
    </row>
    <row r="79" spans="1:10" ht="78" customHeight="1">
      <c r="A79" s="75" t="s">
        <v>78</v>
      </c>
      <c r="B79" s="68"/>
      <c r="C79" s="68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75"/>
      <c r="B80" s="74"/>
      <c r="C80" s="74"/>
      <c r="D80" s="24"/>
      <c r="E80" s="25"/>
      <c r="F80" s="24"/>
      <c r="G80" s="24"/>
      <c r="H80" s="28"/>
      <c r="I80" s="28"/>
      <c r="J80" s="28"/>
    </row>
    <row r="81" spans="1:10" ht="53.25" customHeight="1">
      <c r="A81" s="75" t="s">
        <v>79</v>
      </c>
      <c r="B81" s="68"/>
      <c r="C81" s="68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75"/>
      <c r="B82" s="74"/>
      <c r="C82" s="74"/>
      <c r="D82" s="24"/>
      <c r="E82" s="25"/>
      <c r="F82" s="24"/>
      <c r="G82" s="24"/>
      <c r="H82" s="28"/>
      <c r="I82" s="28"/>
      <c r="J82" s="28"/>
    </row>
    <row r="83" spans="1:10" ht="64.5" customHeight="1">
      <c r="A83" s="75" t="s">
        <v>80</v>
      </c>
      <c r="B83" s="68"/>
      <c r="C83" s="68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75"/>
      <c r="B84" s="74"/>
      <c r="C84" s="74"/>
      <c r="D84" s="24"/>
      <c r="E84" s="25"/>
      <c r="F84" s="24"/>
      <c r="G84" s="24"/>
      <c r="H84" s="28"/>
      <c r="I84" s="28"/>
      <c r="J84" s="28"/>
    </row>
    <row r="85" spans="1:10" ht="57" customHeight="1">
      <c r="A85" s="75" t="s">
        <v>81</v>
      </c>
      <c r="B85" s="68"/>
      <c r="C85" s="68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75"/>
      <c r="B86" s="74"/>
      <c r="C86" s="74"/>
      <c r="D86" s="24"/>
      <c r="E86" s="25"/>
      <c r="F86" s="24"/>
      <c r="G86" s="24"/>
      <c r="H86" s="28"/>
      <c r="I86" s="28"/>
      <c r="J86" s="28"/>
    </row>
    <row r="87" spans="1:11" ht="74.25" customHeight="1">
      <c r="A87" s="75" t="s">
        <v>82</v>
      </c>
      <c r="B87" s="68"/>
      <c r="C87" s="68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74</v>
      </c>
    </row>
    <row r="88" spans="1:10" ht="58.5" customHeight="1">
      <c r="A88" s="75"/>
      <c r="B88" s="74"/>
      <c r="C88" s="74"/>
      <c r="D88" s="24"/>
      <c r="E88" s="24"/>
      <c r="F88" s="24"/>
      <c r="G88" s="24"/>
      <c r="H88" s="28"/>
      <c r="I88" s="28"/>
      <c r="J88" s="28"/>
    </row>
    <row r="89" spans="1:10" ht="67.5" customHeight="1">
      <c r="A89" s="75" t="s">
        <v>83</v>
      </c>
      <c r="B89" s="68"/>
      <c r="C89" s="68"/>
      <c r="D89" s="24"/>
      <c r="E89" s="25"/>
      <c r="F89" s="24"/>
      <c r="G89" s="24"/>
      <c r="H89" s="42">
        <f>SUM(H90:H90)</f>
        <v>0</v>
      </c>
      <c r="I89" s="42">
        <f>SUM(I90:I90)</f>
        <v>0</v>
      </c>
      <c r="J89" s="42">
        <f>SUM(J90:J90)</f>
        <v>0</v>
      </c>
    </row>
    <row r="90" spans="1:10" ht="32.25" customHeight="1">
      <c r="A90" s="75"/>
      <c r="B90" s="74"/>
      <c r="C90" s="74"/>
      <c r="D90" s="24"/>
      <c r="E90" s="25"/>
      <c r="F90" s="24"/>
      <c r="G90" s="24"/>
      <c r="H90" s="28"/>
      <c r="I90" s="28"/>
      <c r="J90" s="28"/>
    </row>
    <row r="91" spans="1:10" ht="78.75" customHeight="1">
      <c r="A91" s="75" t="s">
        <v>84</v>
      </c>
      <c r="B91" s="68"/>
      <c r="C91" s="76"/>
      <c r="D91" s="24"/>
      <c r="E91" s="25"/>
      <c r="F91" s="24"/>
      <c r="G91" s="24"/>
      <c r="H91" s="42">
        <f>SUM(H92)</f>
        <v>0</v>
      </c>
      <c r="I91" s="42">
        <f>SUM(I92)</f>
        <v>0</v>
      </c>
      <c r="J91" s="42">
        <f>SUM(J92)</f>
        <v>0</v>
      </c>
    </row>
    <row r="92" spans="1:10" ht="33.75" customHeight="1">
      <c r="A92" s="75"/>
      <c r="B92" s="74"/>
      <c r="C92" s="74"/>
      <c r="D92" s="24"/>
      <c r="E92" s="25"/>
      <c r="F92" s="24"/>
      <c r="G92" s="24"/>
      <c r="H92" s="28"/>
      <c r="I92" s="28"/>
      <c r="J92" s="28"/>
    </row>
    <row r="93" spans="1:10" ht="63" customHeight="1">
      <c r="A93" s="66" t="s">
        <v>85</v>
      </c>
      <c r="B93" s="68"/>
      <c r="C93" s="68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67"/>
      <c r="B94" s="74"/>
      <c r="C94" s="74"/>
      <c r="D94" s="24"/>
      <c r="E94" s="25"/>
      <c r="F94" s="24"/>
      <c r="G94" s="24"/>
      <c r="H94" s="28"/>
      <c r="I94" s="28"/>
      <c r="J94" s="28"/>
    </row>
    <row r="95" spans="1:10" ht="58.5" customHeight="1">
      <c r="A95" s="66" t="s">
        <v>86</v>
      </c>
      <c r="B95" s="87"/>
      <c r="C95" s="88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67"/>
      <c r="B96" s="85"/>
      <c r="C96" s="86"/>
      <c r="D96" s="24"/>
      <c r="E96" s="25"/>
      <c r="F96" s="24"/>
      <c r="G96" s="24"/>
      <c r="H96" s="28"/>
      <c r="I96" s="28"/>
      <c r="J96" s="28"/>
    </row>
    <row r="97" spans="1:10" ht="52.5" customHeight="1">
      <c r="A97" s="66" t="s">
        <v>87</v>
      </c>
      <c r="B97" s="87"/>
      <c r="C97" s="88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67"/>
      <c r="B98" s="85"/>
      <c r="C98" s="86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72" t="s">
        <v>8</v>
      </c>
      <c r="C99" s="72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B48:C48"/>
    <mergeCell ref="B60:C60"/>
    <mergeCell ref="B44:C44"/>
    <mergeCell ref="B57:C57"/>
    <mergeCell ref="B58:C58"/>
    <mergeCell ref="B54:C54"/>
    <mergeCell ref="B45:C4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37:C37"/>
    <mergeCell ref="B38:C39"/>
    <mergeCell ref="B43:C43"/>
    <mergeCell ref="B33:C33"/>
    <mergeCell ref="B18:C18"/>
    <mergeCell ref="B32:C32"/>
    <mergeCell ref="B25:C25"/>
    <mergeCell ref="B91:C91"/>
    <mergeCell ref="B90:C90"/>
    <mergeCell ref="B80:C80"/>
    <mergeCell ref="B73:C73"/>
    <mergeCell ref="B82:C82"/>
    <mergeCell ref="B79:C79"/>
    <mergeCell ref="B74:C74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01" t="s">
        <v>11</v>
      </c>
      <c r="I1" s="101"/>
      <c r="J1" s="101"/>
    </row>
    <row r="2" spans="1:10" ht="34.5" customHeight="1">
      <c r="A2" s="5"/>
      <c r="B2" s="5"/>
      <c r="C2" s="5"/>
      <c r="D2" s="5"/>
      <c r="E2" s="5"/>
      <c r="F2" s="5"/>
      <c r="G2" s="102" t="s">
        <v>64</v>
      </c>
      <c r="H2" s="103"/>
      <c r="I2" s="103"/>
      <c r="J2" s="103"/>
    </row>
    <row r="3" spans="1:10" ht="19.5" customHeight="1">
      <c r="A3" s="5"/>
      <c r="B3" s="5"/>
      <c r="C3" s="5"/>
      <c r="D3" s="5"/>
      <c r="E3" s="5"/>
      <c r="F3" s="5"/>
      <c r="G3" s="101" t="s">
        <v>28</v>
      </c>
      <c r="H3" s="101"/>
      <c r="I3" s="101"/>
      <c r="J3" s="101"/>
    </row>
    <row r="4" spans="1:10" ht="19.5" customHeight="1">
      <c r="A4" s="5"/>
      <c r="B4" s="5"/>
      <c r="C4" s="5"/>
      <c r="D4" s="5"/>
      <c r="E4" s="5"/>
      <c r="F4" s="5"/>
      <c r="G4" s="101" t="s">
        <v>66</v>
      </c>
      <c r="H4" s="101"/>
      <c r="I4" s="101"/>
      <c r="J4" s="101"/>
    </row>
    <row r="5" spans="1:10" ht="15">
      <c r="A5" s="5"/>
      <c r="B5" s="5"/>
      <c r="C5" s="5"/>
      <c r="D5" s="5"/>
      <c r="E5" s="5"/>
      <c r="F5" s="5"/>
      <c r="G5" s="101" t="s">
        <v>27</v>
      </c>
      <c r="H5" s="101"/>
      <c r="I5" s="101" t="s">
        <v>63</v>
      </c>
      <c r="J5" s="101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04" t="s">
        <v>65</v>
      </c>
      <c r="B7" s="105"/>
      <c r="C7" s="105"/>
      <c r="D7" s="105"/>
      <c r="E7" s="105"/>
      <c r="F7" s="105"/>
      <c r="G7" s="105"/>
      <c r="H7" s="105"/>
      <c r="I7" s="105"/>
      <c r="J7" s="105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17</v>
      </c>
      <c r="B9" s="97" t="s">
        <v>68</v>
      </c>
      <c r="C9" s="98"/>
      <c r="D9" s="98"/>
      <c r="E9" s="98"/>
      <c r="F9" s="98"/>
      <c r="G9" s="98"/>
      <c r="H9" s="98"/>
      <c r="I9" s="98"/>
      <c r="J9" s="98"/>
    </row>
    <row r="10" spans="1:10" ht="30.75" customHeight="1">
      <c r="A10" s="128" t="s">
        <v>26</v>
      </c>
      <c r="B10" s="130" t="s">
        <v>12</v>
      </c>
      <c r="C10" s="130"/>
      <c r="D10" s="130" t="s">
        <v>13</v>
      </c>
      <c r="E10" s="127" t="s">
        <v>60</v>
      </c>
      <c r="F10" s="127"/>
      <c r="G10" s="127"/>
      <c r="H10" s="127"/>
      <c r="I10" s="99" t="s">
        <v>14</v>
      </c>
      <c r="J10" s="99" t="s">
        <v>15</v>
      </c>
    </row>
    <row r="11" spans="1:10" ht="69" customHeight="1" thickBot="1">
      <c r="A11" s="129"/>
      <c r="B11" s="130"/>
      <c r="C11" s="130"/>
      <c r="D11" s="130"/>
      <c r="E11" s="9" t="s">
        <v>57</v>
      </c>
      <c r="F11" s="9" t="s">
        <v>58</v>
      </c>
      <c r="G11" s="9" t="s">
        <v>59</v>
      </c>
      <c r="H11" s="9" t="s">
        <v>69</v>
      </c>
      <c r="I11" s="100"/>
      <c r="J11" s="100"/>
    </row>
    <row r="12" spans="1:10" ht="167.25" customHeight="1">
      <c r="A12" s="10" t="s">
        <v>16</v>
      </c>
      <c r="B12" s="117" t="s">
        <v>19</v>
      </c>
      <c r="C12" s="118"/>
      <c r="D12" s="11" t="s">
        <v>49</v>
      </c>
      <c r="E12" s="11"/>
      <c r="F12" s="12"/>
      <c r="G12" s="12"/>
      <c r="H12" s="12"/>
      <c r="I12" s="13" t="s">
        <v>50</v>
      </c>
      <c r="J12" s="14" t="s">
        <v>51</v>
      </c>
    </row>
    <row r="13" spans="1:10" ht="30.75" customHeight="1">
      <c r="A13" s="10"/>
      <c r="B13" s="112" t="s">
        <v>52</v>
      </c>
      <c r="C13" s="113"/>
      <c r="D13" s="10"/>
      <c r="E13" s="20" t="s">
        <v>67</v>
      </c>
      <c r="F13" s="21" t="s">
        <v>18</v>
      </c>
      <c r="G13" s="21" t="s">
        <v>18</v>
      </c>
      <c r="H13" s="12" t="s">
        <v>70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53</v>
      </c>
      <c r="B15" s="114" t="s">
        <v>72</v>
      </c>
      <c r="C15" s="101"/>
      <c r="D15" s="101"/>
      <c r="E15" s="101"/>
      <c r="F15" s="101"/>
      <c r="G15" s="101"/>
      <c r="H15" s="101"/>
      <c r="I15" s="101"/>
      <c r="J15" s="101"/>
    </row>
    <row r="16" spans="1:10" ht="50.25" customHeight="1">
      <c r="A16" s="121" t="s">
        <v>54</v>
      </c>
      <c r="B16" s="122"/>
      <c r="C16" s="122"/>
      <c r="D16" s="122"/>
      <c r="E16" s="122"/>
      <c r="F16" s="122"/>
      <c r="G16" s="123"/>
      <c r="H16" s="119" t="s">
        <v>61</v>
      </c>
      <c r="I16" s="115" t="s">
        <v>62</v>
      </c>
      <c r="J16" s="115" t="s">
        <v>71</v>
      </c>
    </row>
    <row r="17" spans="1:10" ht="120.75" customHeight="1">
      <c r="A17" s="124"/>
      <c r="B17" s="125"/>
      <c r="C17" s="125"/>
      <c r="D17" s="125"/>
      <c r="E17" s="125"/>
      <c r="F17" s="125"/>
      <c r="G17" s="126"/>
      <c r="H17" s="120"/>
      <c r="I17" s="116"/>
      <c r="J17" s="116"/>
    </row>
    <row r="18" spans="1:10" ht="30" customHeight="1" hidden="1">
      <c r="A18" s="106" t="s">
        <v>55</v>
      </c>
      <c r="B18" s="107"/>
      <c r="C18" s="107"/>
      <c r="D18" s="107"/>
      <c r="E18" s="107"/>
      <c r="F18" s="107"/>
      <c r="G18" s="108"/>
      <c r="H18" s="19"/>
      <c r="I18" s="19"/>
      <c r="J18" s="19"/>
    </row>
    <row r="19" spans="1:10" ht="33.75" customHeight="1">
      <c r="A19" s="109" t="s">
        <v>56</v>
      </c>
      <c r="B19" s="110"/>
      <c r="C19" s="110"/>
      <c r="D19" s="110"/>
      <c r="E19" s="110"/>
      <c r="F19" s="110"/>
      <c r="G19" s="111"/>
      <c r="H19" s="22">
        <v>5800</v>
      </c>
      <c r="I19" s="22">
        <v>5800</v>
      </c>
      <c r="J19" s="22">
        <v>0</v>
      </c>
    </row>
  </sheetData>
  <sheetProtection/>
  <mergeCells count="23">
    <mergeCell ref="B12:C12"/>
    <mergeCell ref="H16:H17"/>
    <mergeCell ref="A16:G17"/>
    <mergeCell ref="E10:H10"/>
    <mergeCell ref="A10:A11"/>
    <mergeCell ref="B10:C11"/>
    <mergeCell ref="D10:D11"/>
    <mergeCell ref="A18:G18"/>
    <mergeCell ref="A19:G19"/>
    <mergeCell ref="B13:C13"/>
    <mergeCell ref="B15:J15"/>
    <mergeCell ref="J16:J17"/>
    <mergeCell ref="I16:I17"/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0"/>
  <sheetViews>
    <sheetView tabSelected="1" view="pageBreakPreview" zoomScale="110" zoomScaleSheetLayoutView="110" zoomScalePageLayoutView="0" workbookViewId="0" topLeftCell="A1">
      <selection activeCell="F1" sqref="F1"/>
    </sheetView>
  </sheetViews>
  <sheetFormatPr defaultColWidth="8.88671875" defaultRowHeight="12.75"/>
  <cols>
    <col min="1" max="1" width="20.99609375" style="51" customWidth="1"/>
    <col min="2" max="2" width="42.3359375" style="51" customWidth="1"/>
    <col min="3" max="3" width="13.21484375" style="51" hidden="1" customWidth="1"/>
    <col min="4" max="4" width="11.21484375" style="51" customWidth="1"/>
    <col min="5" max="5" width="7.10546875" style="51" customWidth="1"/>
    <col min="6" max="16384" width="8.88671875" style="51" customWidth="1"/>
  </cols>
  <sheetData>
    <row r="1" spans="2:4" s="47" customFormat="1" ht="122.25" customHeight="1">
      <c r="B1" s="133" t="s">
        <v>423</v>
      </c>
      <c r="C1" s="133"/>
      <c r="D1" s="133"/>
    </row>
    <row r="2" spans="1:4" s="47" customFormat="1" ht="65.25" customHeight="1">
      <c r="A2" s="134" t="s">
        <v>422</v>
      </c>
      <c r="B2" s="134"/>
      <c r="C2" s="134"/>
      <c r="D2" s="134"/>
    </row>
    <row r="3" spans="2:4" s="47" customFormat="1" ht="24.75" customHeight="1">
      <c r="B3" s="48"/>
      <c r="C3" s="131" t="s">
        <v>1</v>
      </c>
      <c r="D3" s="131"/>
    </row>
    <row r="4" spans="1:5" ht="15.75" customHeight="1">
      <c r="A4" s="135" t="s">
        <v>10</v>
      </c>
      <c r="B4" s="135" t="s">
        <v>25</v>
      </c>
      <c r="C4" s="52"/>
      <c r="D4" s="132" t="s">
        <v>424</v>
      </c>
      <c r="E4" s="50"/>
    </row>
    <row r="5" spans="1:5" ht="47.25">
      <c r="A5" s="135"/>
      <c r="B5" s="135"/>
      <c r="C5" s="53" t="s">
        <v>200</v>
      </c>
      <c r="D5" s="132"/>
      <c r="E5" s="50"/>
    </row>
    <row r="6" spans="1:5" ht="15.75">
      <c r="A6" s="64" t="s">
        <v>16</v>
      </c>
      <c r="B6" s="64" t="s">
        <v>199</v>
      </c>
      <c r="C6" s="65" t="s">
        <v>201</v>
      </c>
      <c r="D6" s="58">
        <v>3</v>
      </c>
      <c r="E6" s="50"/>
    </row>
    <row r="7" spans="1:5" ht="15.75">
      <c r="A7" s="61" t="s">
        <v>98</v>
      </c>
      <c r="B7" s="49" t="s">
        <v>331</v>
      </c>
      <c r="C7" s="62">
        <v>1322479416.2</v>
      </c>
      <c r="D7" s="63">
        <f>SUM(C7/1000)</f>
        <v>1322479.4162</v>
      </c>
      <c r="E7" s="50"/>
    </row>
    <row r="8" spans="1:5" ht="15.75">
      <c r="A8" s="55"/>
      <c r="B8" s="59" t="s">
        <v>99</v>
      </c>
      <c r="C8" s="55"/>
      <c r="D8" s="54"/>
      <c r="E8" s="50"/>
    </row>
    <row r="9" spans="1:5" ht="15.75">
      <c r="A9" s="56" t="s">
        <v>210</v>
      </c>
      <c r="B9" s="60" t="s">
        <v>100</v>
      </c>
      <c r="C9" s="57">
        <v>379235634.06</v>
      </c>
      <c r="D9" s="54">
        <f aca="true" t="shared" si="0" ref="D9:D71">SUM(C9/1000)</f>
        <v>379235.63406</v>
      </c>
      <c r="E9" s="50"/>
    </row>
    <row r="10" spans="1:5" ht="15.75">
      <c r="A10" s="56" t="s">
        <v>211</v>
      </c>
      <c r="B10" s="60" t="s">
        <v>101</v>
      </c>
      <c r="C10" s="57">
        <v>152816066.98</v>
      </c>
      <c r="D10" s="54">
        <f t="shared" si="0"/>
        <v>152816.06698</v>
      </c>
      <c r="E10" s="50"/>
    </row>
    <row r="11" spans="1:5" ht="15.75">
      <c r="A11" s="56" t="s">
        <v>212</v>
      </c>
      <c r="B11" s="60" t="s">
        <v>102</v>
      </c>
      <c r="C11" s="57">
        <v>152816066.98</v>
      </c>
      <c r="D11" s="54">
        <f t="shared" si="0"/>
        <v>152816.06698</v>
      </c>
      <c r="E11" s="50"/>
    </row>
    <row r="12" spans="1:5" ht="94.5">
      <c r="A12" s="56" t="s">
        <v>213</v>
      </c>
      <c r="B12" s="60" t="s">
        <v>332</v>
      </c>
      <c r="C12" s="57">
        <v>149353933.9</v>
      </c>
      <c r="D12" s="54">
        <f t="shared" si="0"/>
        <v>149353.9339</v>
      </c>
      <c r="E12" s="50"/>
    </row>
    <row r="13" spans="1:5" ht="141.75">
      <c r="A13" s="56" t="s">
        <v>214</v>
      </c>
      <c r="B13" s="60" t="s">
        <v>202</v>
      </c>
      <c r="C13" s="57">
        <v>1681557.89</v>
      </c>
      <c r="D13" s="54">
        <f t="shared" si="0"/>
        <v>1681.5578899999998</v>
      </c>
      <c r="E13" s="50"/>
    </row>
    <row r="14" spans="1:5" ht="63">
      <c r="A14" s="56" t="s">
        <v>215</v>
      </c>
      <c r="B14" s="60" t="s">
        <v>103</v>
      </c>
      <c r="C14" s="57">
        <v>1303249.9</v>
      </c>
      <c r="D14" s="54">
        <f t="shared" si="0"/>
        <v>1303.2498999999998</v>
      </c>
      <c r="E14" s="50"/>
    </row>
    <row r="15" spans="1:5" ht="110.25">
      <c r="A15" s="56" t="s">
        <v>216</v>
      </c>
      <c r="B15" s="60" t="s">
        <v>333</v>
      </c>
      <c r="C15" s="57">
        <v>477628.6</v>
      </c>
      <c r="D15" s="54">
        <f t="shared" si="0"/>
        <v>477.62859999999995</v>
      </c>
      <c r="E15" s="50"/>
    </row>
    <row r="16" spans="1:5" ht="78.75">
      <c r="A16" s="56" t="s">
        <v>335</v>
      </c>
      <c r="B16" s="60" t="s">
        <v>334</v>
      </c>
      <c r="C16" s="57">
        <v>-303.31</v>
      </c>
      <c r="D16" s="54">
        <f t="shared" si="0"/>
        <v>-0.30331</v>
      </c>
      <c r="E16" s="50"/>
    </row>
    <row r="17" spans="1:5" ht="47.25">
      <c r="A17" s="56" t="s">
        <v>217</v>
      </c>
      <c r="B17" s="60" t="s">
        <v>104</v>
      </c>
      <c r="C17" s="57">
        <v>7761450.8</v>
      </c>
      <c r="D17" s="54">
        <f t="shared" si="0"/>
        <v>7761.4508</v>
      </c>
      <c r="E17" s="50"/>
    </row>
    <row r="18" spans="1:5" ht="47.25">
      <c r="A18" s="56" t="s">
        <v>218</v>
      </c>
      <c r="B18" s="60" t="s">
        <v>105</v>
      </c>
      <c r="C18" s="57">
        <v>7761450.8</v>
      </c>
      <c r="D18" s="54">
        <f t="shared" si="0"/>
        <v>7761.4508</v>
      </c>
      <c r="E18" s="50"/>
    </row>
    <row r="19" spans="1:5" ht="94.5">
      <c r="A19" s="56" t="s">
        <v>219</v>
      </c>
      <c r="B19" s="60" t="s">
        <v>106</v>
      </c>
      <c r="C19" s="57">
        <v>3532881.69</v>
      </c>
      <c r="D19" s="54">
        <f t="shared" si="0"/>
        <v>3532.88169</v>
      </c>
      <c r="E19" s="50"/>
    </row>
    <row r="20" spans="1:5" ht="157.5">
      <c r="A20" s="56" t="s">
        <v>337</v>
      </c>
      <c r="B20" s="60" t="s">
        <v>336</v>
      </c>
      <c r="C20" s="57">
        <v>3532881.69</v>
      </c>
      <c r="D20" s="54">
        <f t="shared" si="0"/>
        <v>3532.88169</v>
      </c>
      <c r="E20" s="50"/>
    </row>
    <row r="21" spans="1:5" ht="110.25">
      <c r="A21" s="56" t="s">
        <v>220</v>
      </c>
      <c r="B21" s="60" t="s">
        <v>107</v>
      </c>
      <c r="C21" s="57">
        <v>25967.61</v>
      </c>
      <c r="D21" s="54">
        <f t="shared" si="0"/>
        <v>25.96761</v>
      </c>
      <c r="E21" s="50"/>
    </row>
    <row r="22" spans="1:5" ht="173.25">
      <c r="A22" s="56" t="s">
        <v>339</v>
      </c>
      <c r="B22" s="60" t="s">
        <v>338</v>
      </c>
      <c r="C22" s="57">
        <v>25967.61</v>
      </c>
      <c r="D22" s="54">
        <f t="shared" si="0"/>
        <v>25.96761</v>
      </c>
      <c r="E22" s="50"/>
    </row>
    <row r="23" spans="1:5" ht="94.5">
      <c r="A23" s="56" t="s">
        <v>221</v>
      </c>
      <c r="B23" s="60" t="s">
        <v>108</v>
      </c>
      <c r="C23" s="57">
        <v>4719941.92</v>
      </c>
      <c r="D23" s="54">
        <f t="shared" si="0"/>
        <v>4719.94192</v>
      </c>
      <c r="E23" s="50"/>
    </row>
    <row r="24" spans="1:5" ht="157.5">
      <c r="A24" s="56" t="s">
        <v>341</v>
      </c>
      <c r="B24" s="60" t="s">
        <v>340</v>
      </c>
      <c r="C24" s="57">
        <v>4719941.92</v>
      </c>
      <c r="D24" s="54">
        <f t="shared" si="0"/>
        <v>4719.94192</v>
      </c>
      <c r="E24" s="50"/>
    </row>
    <row r="25" spans="1:5" ht="94.5">
      <c r="A25" s="56" t="s">
        <v>222</v>
      </c>
      <c r="B25" s="60" t="s">
        <v>109</v>
      </c>
      <c r="C25" s="57">
        <v>-517340.42</v>
      </c>
      <c r="D25" s="54">
        <f t="shared" si="0"/>
        <v>-517.34042</v>
      </c>
      <c r="E25" s="50"/>
    </row>
    <row r="26" spans="1:5" ht="157.5">
      <c r="A26" s="56" t="s">
        <v>343</v>
      </c>
      <c r="B26" s="60" t="s">
        <v>342</v>
      </c>
      <c r="C26" s="57">
        <v>-517340.42</v>
      </c>
      <c r="D26" s="54">
        <f t="shared" si="0"/>
        <v>-517.34042</v>
      </c>
      <c r="E26" s="50"/>
    </row>
    <row r="27" spans="1:5" ht="15.75">
      <c r="A27" s="56" t="s">
        <v>223</v>
      </c>
      <c r="B27" s="60" t="s">
        <v>110</v>
      </c>
      <c r="C27" s="57">
        <v>43380275.43</v>
      </c>
      <c r="D27" s="54">
        <f t="shared" si="0"/>
        <v>43380.27543</v>
      </c>
      <c r="E27" s="50"/>
    </row>
    <row r="28" spans="1:5" ht="31.5">
      <c r="A28" s="56" t="s">
        <v>224</v>
      </c>
      <c r="B28" s="60" t="s">
        <v>111</v>
      </c>
      <c r="C28" s="57">
        <v>33870686.82</v>
      </c>
      <c r="D28" s="54">
        <f t="shared" si="0"/>
        <v>33870.68682</v>
      </c>
      <c r="E28" s="50"/>
    </row>
    <row r="29" spans="1:5" ht="31.5">
      <c r="A29" s="56" t="s">
        <v>225</v>
      </c>
      <c r="B29" s="60" t="s">
        <v>111</v>
      </c>
      <c r="C29" s="57">
        <v>33869692.98</v>
      </c>
      <c r="D29" s="54">
        <f t="shared" si="0"/>
        <v>33869.69298</v>
      </c>
      <c r="E29" s="50"/>
    </row>
    <row r="30" spans="1:5" ht="47.25">
      <c r="A30" s="56" t="s">
        <v>227</v>
      </c>
      <c r="B30" s="60" t="s">
        <v>226</v>
      </c>
      <c r="C30" s="57">
        <v>993.84</v>
      </c>
      <c r="D30" s="54">
        <f t="shared" si="0"/>
        <v>0.9938400000000001</v>
      </c>
      <c r="E30" s="50"/>
    </row>
    <row r="31" spans="1:5" ht="15.75">
      <c r="A31" s="56" t="s">
        <v>228</v>
      </c>
      <c r="B31" s="60" t="s">
        <v>112</v>
      </c>
      <c r="C31" s="57">
        <v>52847.33</v>
      </c>
      <c r="D31" s="54">
        <f t="shared" si="0"/>
        <v>52.84733</v>
      </c>
      <c r="E31" s="50"/>
    </row>
    <row r="32" spans="1:5" ht="15.75">
      <c r="A32" s="56" t="s">
        <v>229</v>
      </c>
      <c r="B32" s="60" t="s">
        <v>112</v>
      </c>
      <c r="C32" s="57">
        <v>52842.84</v>
      </c>
      <c r="D32" s="54">
        <f t="shared" si="0"/>
        <v>52.842839999999995</v>
      </c>
      <c r="E32" s="50"/>
    </row>
    <row r="33" spans="1:5" ht="47.25">
      <c r="A33" s="56" t="s">
        <v>345</v>
      </c>
      <c r="B33" s="60" t="s">
        <v>344</v>
      </c>
      <c r="C33" s="57">
        <v>4.49</v>
      </c>
      <c r="D33" s="54">
        <f t="shared" si="0"/>
        <v>0.00449</v>
      </c>
      <c r="E33" s="50"/>
    </row>
    <row r="34" spans="1:5" ht="31.5">
      <c r="A34" s="56" t="s">
        <v>230</v>
      </c>
      <c r="B34" s="60" t="s">
        <v>113</v>
      </c>
      <c r="C34" s="57">
        <v>9456741.28</v>
      </c>
      <c r="D34" s="54">
        <f t="shared" si="0"/>
        <v>9456.74128</v>
      </c>
      <c r="E34" s="50"/>
    </row>
    <row r="35" spans="1:5" ht="47.25">
      <c r="A35" s="56" t="s">
        <v>231</v>
      </c>
      <c r="B35" s="60" t="s">
        <v>114</v>
      </c>
      <c r="C35" s="57">
        <v>9456741.28</v>
      </c>
      <c r="D35" s="54">
        <f t="shared" si="0"/>
        <v>9456.74128</v>
      </c>
      <c r="E35" s="50"/>
    </row>
    <row r="36" spans="1:5" ht="15.75">
      <c r="A36" s="56" t="s">
        <v>232</v>
      </c>
      <c r="B36" s="60" t="s">
        <v>115</v>
      </c>
      <c r="C36" s="57">
        <v>89637094.4</v>
      </c>
      <c r="D36" s="54">
        <f t="shared" si="0"/>
        <v>89637.0944</v>
      </c>
      <c r="E36" s="50"/>
    </row>
    <row r="37" spans="1:5" ht="15.75">
      <c r="A37" s="56" t="s">
        <v>233</v>
      </c>
      <c r="B37" s="60" t="s">
        <v>116</v>
      </c>
      <c r="C37" s="57">
        <v>14019050.82</v>
      </c>
      <c r="D37" s="54">
        <f t="shared" si="0"/>
        <v>14019.05082</v>
      </c>
      <c r="E37" s="50"/>
    </row>
    <row r="38" spans="1:5" ht="63">
      <c r="A38" s="56" t="s">
        <v>234</v>
      </c>
      <c r="B38" s="60" t="s">
        <v>117</v>
      </c>
      <c r="C38" s="57">
        <v>14019050.82</v>
      </c>
      <c r="D38" s="54">
        <f t="shared" si="0"/>
        <v>14019.05082</v>
      </c>
      <c r="E38" s="50"/>
    </row>
    <row r="39" spans="1:5" ht="15.75">
      <c r="A39" s="56" t="s">
        <v>235</v>
      </c>
      <c r="B39" s="60" t="s">
        <v>118</v>
      </c>
      <c r="C39" s="57">
        <v>75618043.58</v>
      </c>
      <c r="D39" s="54">
        <f t="shared" si="0"/>
        <v>75618.04358</v>
      </c>
      <c r="E39" s="50"/>
    </row>
    <row r="40" spans="1:5" ht="15.75">
      <c r="A40" s="56" t="s">
        <v>236</v>
      </c>
      <c r="B40" s="60" t="s">
        <v>119</v>
      </c>
      <c r="C40" s="57">
        <v>58389826.55</v>
      </c>
      <c r="D40" s="54">
        <f t="shared" si="0"/>
        <v>58389.82655</v>
      </c>
      <c r="E40" s="50"/>
    </row>
    <row r="41" spans="1:5" ht="47.25">
      <c r="A41" s="56" t="s">
        <v>237</v>
      </c>
      <c r="B41" s="60" t="s">
        <v>120</v>
      </c>
      <c r="C41" s="57">
        <v>58389826.55</v>
      </c>
      <c r="D41" s="54">
        <f t="shared" si="0"/>
        <v>58389.82655</v>
      </c>
      <c r="E41" s="50"/>
    </row>
    <row r="42" spans="1:5" ht="15.75">
      <c r="A42" s="56" t="s">
        <v>238</v>
      </c>
      <c r="B42" s="60" t="s">
        <v>121</v>
      </c>
      <c r="C42" s="57">
        <v>17228217.03</v>
      </c>
      <c r="D42" s="54">
        <f t="shared" si="0"/>
        <v>17228.21703</v>
      </c>
      <c r="E42" s="50"/>
    </row>
    <row r="43" spans="1:5" ht="47.25">
      <c r="A43" s="56" t="s">
        <v>239</v>
      </c>
      <c r="B43" s="60" t="s">
        <v>203</v>
      </c>
      <c r="C43" s="57">
        <v>17228217.03</v>
      </c>
      <c r="D43" s="54">
        <f t="shared" si="0"/>
        <v>17228.21703</v>
      </c>
      <c r="E43" s="50"/>
    </row>
    <row r="44" spans="1:5" ht="15.75">
      <c r="A44" s="56" t="s">
        <v>240</v>
      </c>
      <c r="B44" s="60" t="s">
        <v>122</v>
      </c>
      <c r="C44" s="57">
        <v>9032028.71</v>
      </c>
      <c r="D44" s="54">
        <f t="shared" si="0"/>
        <v>9032.02871</v>
      </c>
      <c r="E44" s="50"/>
    </row>
    <row r="45" spans="1:5" ht="47.25">
      <c r="A45" s="56" t="s">
        <v>241</v>
      </c>
      <c r="B45" s="60" t="s">
        <v>123</v>
      </c>
      <c r="C45" s="57">
        <v>8787028.71</v>
      </c>
      <c r="D45" s="54">
        <f t="shared" si="0"/>
        <v>8787.02871</v>
      </c>
      <c r="E45" s="50"/>
    </row>
    <row r="46" spans="1:5" ht="63">
      <c r="A46" s="56" t="s">
        <v>242</v>
      </c>
      <c r="B46" s="60" t="s">
        <v>124</v>
      </c>
      <c r="C46" s="57">
        <v>8787028.71</v>
      </c>
      <c r="D46" s="54">
        <f t="shared" si="0"/>
        <v>8787.02871</v>
      </c>
      <c r="E46" s="50"/>
    </row>
    <row r="47" spans="1:5" ht="47.25">
      <c r="A47" s="56" t="s">
        <v>243</v>
      </c>
      <c r="B47" s="60" t="s">
        <v>125</v>
      </c>
      <c r="C47" s="57">
        <v>245000</v>
      </c>
      <c r="D47" s="54">
        <f t="shared" si="0"/>
        <v>245</v>
      </c>
      <c r="E47" s="50"/>
    </row>
    <row r="48" spans="1:5" ht="31.5">
      <c r="A48" s="56" t="s">
        <v>244</v>
      </c>
      <c r="B48" s="60" t="s">
        <v>126</v>
      </c>
      <c r="C48" s="57">
        <v>245000</v>
      </c>
      <c r="D48" s="54">
        <f t="shared" si="0"/>
        <v>245</v>
      </c>
      <c r="E48" s="50"/>
    </row>
    <row r="49" spans="1:5" ht="47.25">
      <c r="A49" s="56" t="s">
        <v>245</v>
      </c>
      <c r="B49" s="60" t="s">
        <v>127</v>
      </c>
      <c r="C49" s="57">
        <v>52.77</v>
      </c>
      <c r="D49" s="54">
        <f t="shared" si="0"/>
        <v>0.052770000000000004</v>
      </c>
      <c r="E49" s="50"/>
    </row>
    <row r="50" spans="1:5" ht="15.75">
      <c r="A50" s="56" t="s">
        <v>246</v>
      </c>
      <c r="B50" s="60" t="s">
        <v>128</v>
      </c>
      <c r="C50" s="57">
        <v>1.09</v>
      </c>
      <c r="D50" s="54">
        <f t="shared" si="0"/>
        <v>0.00109</v>
      </c>
      <c r="E50" s="50"/>
    </row>
    <row r="51" spans="1:5" ht="31.5">
      <c r="A51" s="56" t="s">
        <v>248</v>
      </c>
      <c r="B51" s="60" t="s">
        <v>247</v>
      </c>
      <c r="C51" s="57">
        <v>1.09</v>
      </c>
      <c r="D51" s="54">
        <f t="shared" si="0"/>
        <v>0.00109</v>
      </c>
      <c r="E51" s="50"/>
    </row>
    <row r="52" spans="1:5" ht="47.25">
      <c r="A52" s="56" t="s">
        <v>250</v>
      </c>
      <c r="B52" s="60" t="s">
        <v>249</v>
      </c>
      <c r="C52" s="57">
        <v>1.09</v>
      </c>
      <c r="D52" s="54">
        <f t="shared" si="0"/>
        <v>0.00109</v>
      </c>
      <c r="E52" s="50"/>
    </row>
    <row r="53" spans="1:5" ht="31.5">
      <c r="A53" s="56" t="s">
        <v>251</v>
      </c>
      <c r="B53" s="60" t="s">
        <v>129</v>
      </c>
      <c r="C53" s="57">
        <v>51.68</v>
      </c>
      <c r="D53" s="54">
        <f t="shared" si="0"/>
        <v>0.05168</v>
      </c>
      <c r="E53" s="50"/>
    </row>
    <row r="54" spans="1:5" ht="15.75">
      <c r="A54" s="56" t="s">
        <v>252</v>
      </c>
      <c r="B54" s="60" t="s">
        <v>130</v>
      </c>
      <c r="C54" s="57">
        <v>51.68</v>
      </c>
      <c r="D54" s="54">
        <f t="shared" si="0"/>
        <v>0.05168</v>
      </c>
      <c r="E54" s="50"/>
    </row>
    <row r="55" spans="1:5" ht="63">
      <c r="A55" s="56" t="s">
        <v>253</v>
      </c>
      <c r="B55" s="60" t="s">
        <v>131</v>
      </c>
      <c r="C55" s="57">
        <v>40686340.85</v>
      </c>
      <c r="D55" s="54">
        <f t="shared" si="0"/>
        <v>40686.34085</v>
      </c>
      <c r="E55" s="50"/>
    </row>
    <row r="56" spans="1:5" ht="110.25">
      <c r="A56" s="56" t="s">
        <v>254</v>
      </c>
      <c r="B56" s="60" t="s">
        <v>132</v>
      </c>
      <c r="C56" s="57">
        <v>28051094.94</v>
      </c>
      <c r="D56" s="54">
        <f t="shared" si="0"/>
        <v>28051.094940000003</v>
      </c>
      <c r="E56" s="50"/>
    </row>
    <row r="57" spans="1:5" ht="78.75">
      <c r="A57" s="56" t="s">
        <v>255</v>
      </c>
      <c r="B57" s="60" t="s">
        <v>133</v>
      </c>
      <c r="C57" s="57">
        <v>26827434.71</v>
      </c>
      <c r="D57" s="54">
        <f t="shared" si="0"/>
        <v>26827.43471</v>
      </c>
      <c r="E57" s="50"/>
    </row>
    <row r="58" spans="1:5" ht="110.25">
      <c r="A58" s="56" t="s">
        <v>256</v>
      </c>
      <c r="B58" s="60" t="s">
        <v>134</v>
      </c>
      <c r="C58" s="57">
        <v>26827434.71</v>
      </c>
      <c r="D58" s="54">
        <f t="shared" si="0"/>
        <v>26827.43471</v>
      </c>
      <c r="E58" s="50"/>
    </row>
    <row r="59" spans="1:5" ht="110.25">
      <c r="A59" s="56" t="s">
        <v>257</v>
      </c>
      <c r="B59" s="60" t="s">
        <v>135</v>
      </c>
      <c r="C59" s="57">
        <v>1223660.23</v>
      </c>
      <c r="D59" s="54">
        <f t="shared" si="0"/>
        <v>1223.66023</v>
      </c>
      <c r="E59" s="50"/>
    </row>
    <row r="60" spans="1:5" ht="94.5">
      <c r="A60" s="56" t="s">
        <v>258</v>
      </c>
      <c r="B60" s="60" t="s">
        <v>136</v>
      </c>
      <c r="C60" s="57">
        <v>1223660.23</v>
      </c>
      <c r="D60" s="54">
        <f t="shared" si="0"/>
        <v>1223.66023</v>
      </c>
      <c r="E60" s="50"/>
    </row>
    <row r="61" spans="1:5" ht="31.5">
      <c r="A61" s="56" t="s">
        <v>259</v>
      </c>
      <c r="B61" s="60" t="s">
        <v>137</v>
      </c>
      <c r="C61" s="57">
        <v>6895293.02</v>
      </c>
      <c r="D61" s="54">
        <f t="shared" si="0"/>
        <v>6895.293019999999</v>
      </c>
      <c r="E61" s="50"/>
    </row>
    <row r="62" spans="1:5" ht="63">
      <c r="A62" s="56" t="s">
        <v>260</v>
      </c>
      <c r="B62" s="60" t="s">
        <v>138</v>
      </c>
      <c r="C62" s="57">
        <v>6895293.02</v>
      </c>
      <c r="D62" s="54">
        <f t="shared" si="0"/>
        <v>6895.293019999999</v>
      </c>
      <c r="E62" s="50"/>
    </row>
    <row r="63" spans="1:5" ht="78.75">
      <c r="A63" s="56" t="s">
        <v>261</v>
      </c>
      <c r="B63" s="60" t="s">
        <v>139</v>
      </c>
      <c r="C63" s="57">
        <v>6895293.02</v>
      </c>
      <c r="D63" s="54">
        <f t="shared" si="0"/>
        <v>6895.293019999999</v>
      </c>
      <c r="E63" s="50"/>
    </row>
    <row r="64" spans="1:5" ht="110.25">
      <c r="A64" s="56" t="s">
        <v>262</v>
      </c>
      <c r="B64" s="60" t="s">
        <v>140</v>
      </c>
      <c r="C64" s="57">
        <v>5739952.89</v>
      </c>
      <c r="D64" s="54">
        <f t="shared" si="0"/>
        <v>5739.95289</v>
      </c>
      <c r="E64" s="50"/>
    </row>
    <row r="65" spans="1:5" ht="110.25">
      <c r="A65" s="56" t="s">
        <v>263</v>
      </c>
      <c r="B65" s="60" t="s">
        <v>141</v>
      </c>
      <c r="C65" s="57">
        <v>5739952.89</v>
      </c>
      <c r="D65" s="54">
        <f t="shared" si="0"/>
        <v>5739.95289</v>
      </c>
      <c r="E65" s="50"/>
    </row>
    <row r="66" spans="1:5" ht="94.5">
      <c r="A66" s="56" t="s">
        <v>264</v>
      </c>
      <c r="B66" s="60" t="s">
        <v>142</v>
      </c>
      <c r="C66" s="57">
        <v>5739952.89</v>
      </c>
      <c r="D66" s="54">
        <f t="shared" si="0"/>
        <v>5739.95289</v>
      </c>
      <c r="E66" s="50"/>
    </row>
    <row r="67" spans="1:5" ht="31.5">
      <c r="A67" s="56" t="s">
        <v>265</v>
      </c>
      <c r="B67" s="60" t="s">
        <v>143</v>
      </c>
      <c r="C67" s="57">
        <v>762445.62</v>
      </c>
      <c r="D67" s="54">
        <f t="shared" si="0"/>
        <v>762.44562</v>
      </c>
      <c r="E67" s="50"/>
    </row>
    <row r="68" spans="1:5" ht="31.5">
      <c r="A68" s="56" t="s">
        <v>266</v>
      </c>
      <c r="B68" s="60" t="s">
        <v>144</v>
      </c>
      <c r="C68" s="57">
        <v>762445.62</v>
      </c>
      <c r="D68" s="54">
        <f t="shared" si="0"/>
        <v>762.44562</v>
      </c>
      <c r="E68" s="50"/>
    </row>
    <row r="69" spans="1:5" ht="31.5">
      <c r="A69" s="56" t="s">
        <v>267</v>
      </c>
      <c r="B69" s="60" t="s">
        <v>346</v>
      </c>
      <c r="C69" s="57">
        <v>103566.28</v>
      </c>
      <c r="D69" s="54">
        <f t="shared" si="0"/>
        <v>103.56627999999999</v>
      </c>
      <c r="E69" s="50"/>
    </row>
    <row r="70" spans="1:5" ht="31.5">
      <c r="A70" s="56" t="s">
        <v>268</v>
      </c>
      <c r="B70" s="60" t="s">
        <v>145</v>
      </c>
      <c r="C70" s="57">
        <v>240591.13</v>
      </c>
      <c r="D70" s="54">
        <f t="shared" si="0"/>
        <v>240.59113</v>
      </c>
      <c r="E70" s="50"/>
    </row>
    <row r="71" spans="1:5" ht="31.5">
      <c r="A71" s="56" t="s">
        <v>269</v>
      </c>
      <c r="B71" s="60" t="s">
        <v>146</v>
      </c>
      <c r="C71" s="57">
        <v>418288.21</v>
      </c>
      <c r="D71" s="54">
        <f t="shared" si="0"/>
        <v>418.28821000000005</v>
      </c>
      <c r="E71" s="50"/>
    </row>
    <row r="72" spans="1:5" ht="15.75">
      <c r="A72" s="56" t="s">
        <v>271</v>
      </c>
      <c r="B72" s="60" t="s">
        <v>270</v>
      </c>
      <c r="C72" s="57">
        <v>148666.41</v>
      </c>
      <c r="D72" s="54">
        <f aca="true" t="shared" si="1" ref="D72:D135">SUM(C72/1000)</f>
        <v>148.66641</v>
      </c>
      <c r="E72" s="50"/>
    </row>
    <row r="73" spans="1:5" ht="31.5">
      <c r="A73" s="56" t="s">
        <v>273</v>
      </c>
      <c r="B73" s="60" t="s">
        <v>272</v>
      </c>
      <c r="C73" s="57">
        <v>269621.8</v>
      </c>
      <c r="D73" s="54">
        <f t="shared" si="1"/>
        <v>269.6218</v>
      </c>
      <c r="E73" s="50"/>
    </row>
    <row r="74" spans="1:5" ht="31.5">
      <c r="A74" s="56" t="s">
        <v>274</v>
      </c>
      <c r="B74" s="60" t="s">
        <v>347</v>
      </c>
      <c r="C74" s="57">
        <v>2972987.89</v>
      </c>
      <c r="D74" s="54">
        <f t="shared" si="1"/>
        <v>2972.9878900000003</v>
      </c>
      <c r="E74" s="50"/>
    </row>
    <row r="75" spans="1:5" ht="15.75">
      <c r="A75" s="56" t="s">
        <v>275</v>
      </c>
      <c r="B75" s="60" t="s">
        <v>147</v>
      </c>
      <c r="C75" s="57">
        <v>2419686.42</v>
      </c>
      <c r="D75" s="54">
        <f t="shared" si="1"/>
        <v>2419.68642</v>
      </c>
      <c r="E75" s="50"/>
    </row>
    <row r="76" spans="1:5" ht="15.75">
      <c r="A76" s="56" t="s">
        <v>276</v>
      </c>
      <c r="B76" s="60" t="s">
        <v>148</v>
      </c>
      <c r="C76" s="57">
        <v>2419686.42</v>
      </c>
      <c r="D76" s="54">
        <f t="shared" si="1"/>
        <v>2419.68642</v>
      </c>
      <c r="E76" s="50"/>
    </row>
    <row r="77" spans="1:5" ht="47.25">
      <c r="A77" s="56" t="s">
        <v>277</v>
      </c>
      <c r="B77" s="60" t="s">
        <v>149</v>
      </c>
      <c r="C77" s="57">
        <v>2419686.42</v>
      </c>
      <c r="D77" s="54">
        <f t="shared" si="1"/>
        <v>2419.68642</v>
      </c>
      <c r="E77" s="50"/>
    </row>
    <row r="78" spans="1:5" ht="15.75">
      <c r="A78" s="56" t="s">
        <v>278</v>
      </c>
      <c r="B78" s="60" t="s">
        <v>150</v>
      </c>
      <c r="C78" s="57">
        <v>553301.47</v>
      </c>
      <c r="D78" s="54">
        <f t="shared" si="1"/>
        <v>553.30147</v>
      </c>
      <c r="E78" s="50"/>
    </row>
    <row r="79" spans="1:5" ht="31.5">
      <c r="A79" s="56" t="s">
        <v>279</v>
      </c>
      <c r="B79" s="60" t="s">
        <v>151</v>
      </c>
      <c r="C79" s="57">
        <v>553301.47</v>
      </c>
      <c r="D79" s="54">
        <f t="shared" si="1"/>
        <v>553.30147</v>
      </c>
      <c r="E79" s="50"/>
    </row>
    <row r="80" spans="1:5" ht="31.5">
      <c r="A80" s="56" t="s">
        <v>280</v>
      </c>
      <c r="B80" s="60" t="s">
        <v>152</v>
      </c>
      <c r="C80" s="57">
        <v>553301.47</v>
      </c>
      <c r="D80" s="54">
        <f t="shared" si="1"/>
        <v>553.30147</v>
      </c>
      <c r="E80" s="50"/>
    </row>
    <row r="81" spans="1:5" ht="31.5">
      <c r="A81" s="56" t="s">
        <v>281</v>
      </c>
      <c r="B81" s="60" t="s">
        <v>153</v>
      </c>
      <c r="C81" s="57">
        <v>21472792.44</v>
      </c>
      <c r="D81" s="54">
        <f t="shared" si="1"/>
        <v>21472.79244</v>
      </c>
      <c r="E81" s="50"/>
    </row>
    <row r="82" spans="1:5" ht="110.25">
      <c r="A82" s="56" t="s">
        <v>282</v>
      </c>
      <c r="B82" s="60" t="s">
        <v>154</v>
      </c>
      <c r="C82" s="57">
        <v>6091439.29</v>
      </c>
      <c r="D82" s="54">
        <f t="shared" si="1"/>
        <v>6091.43929</v>
      </c>
      <c r="E82" s="50"/>
    </row>
    <row r="83" spans="1:5" ht="126">
      <c r="A83" s="56" t="s">
        <v>283</v>
      </c>
      <c r="B83" s="60" t="s">
        <v>155</v>
      </c>
      <c r="C83" s="57">
        <v>6091439.29</v>
      </c>
      <c r="D83" s="54">
        <f t="shared" si="1"/>
        <v>6091.43929</v>
      </c>
      <c r="E83" s="50"/>
    </row>
    <row r="84" spans="1:5" ht="126">
      <c r="A84" s="56" t="s">
        <v>284</v>
      </c>
      <c r="B84" s="60" t="s">
        <v>156</v>
      </c>
      <c r="C84" s="57">
        <v>6091439.29</v>
      </c>
      <c r="D84" s="54">
        <f t="shared" si="1"/>
        <v>6091.43929</v>
      </c>
      <c r="E84" s="50"/>
    </row>
    <row r="85" spans="1:5" ht="47.25">
      <c r="A85" s="56" t="s">
        <v>285</v>
      </c>
      <c r="B85" s="60" t="s">
        <v>157</v>
      </c>
      <c r="C85" s="57">
        <v>15381353.15</v>
      </c>
      <c r="D85" s="54">
        <f t="shared" si="1"/>
        <v>15381.35315</v>
      </c>
      <c r="E85" s="50"/>
    </row>
    <row r="86" spans="1:5" ht="47.25">
      <c r="A86" s="56" t="s">
        <v>286</v>
      </c>
      <c r="B86" s="60" t="s">
        <v>158</v>
      </c>
      <c r="C86" s="57">
        <v>12693788.15</v>
      </c>
      <c r="D86" s="54">
        <f t="shared" si="1"/>
        <v>12693.78815</v>
      </c>
      <c r="E86" s="50"/>
    </row>
    <row r="87" spans="1:5" ht="63">
      <c r="A87" s="56" t="s">
        <v>287</v>
      </c>
      <c r="B87" s="60" t="s">
        <v>159</v>
      </c>
      <c r="C87" s="57">
        <v>12693788.15</v>
      </c>
      <c r="D87" s="54">
        <f t="shared" si="1"/>
        <v>12693.78815</v>
      </c>
      <c r="E87" s="50"/>
    </row>
    <row r="88" spans="1:5" ht="63">
      <c r="A88" s="56" t="s">
        <v>349</v>
      </c>
      <c r="B88" s="60" t="s">
        <v>348</v>
      </c>
      <c r="C88" s="57">
        <v>2687565</v>
      </c>
      <c r="D88" s="54">
        <f t="shared" si="1"/>
        <v>2687.565</v>
      </c>
      <c r="E88" s="50"/>
    </row>
    <row r="89" spans="1:5" ht="78.75">
      <c r="A89" s="56" t="s">
        <v>351</v>
      </c>
      <c r="B89" s="60" t="s">
        <v>350</v>
      </c>
      <c r="C89" s="57">
        <v>2687565</v>
      </c>
      <c r="D89" s="54">
        <f t="shared" si="1"/>
        <v>2687.565</v>
      </c>
      <c r="E89" s="50"/>
    </row>
    <row r="90" spans="1:5" ht="15.75">
      <c r="A90" s="56" t="s">
        <v>288</v>
      </c>
      <c r="B90" s="60" t="s">
        <v>95</v>
      </c>
      <c r="C90" s="57">
        <v>5440441.71</v>
      </c>
      <c r="D90" s="54">
        <f t="shared" si="1"/>
        <v>5440.44171</v>
      </c>
      <c r="E90" s="50"/>
    </row>
    <row r="91" spans="1:5" ht="31.5">
      <c r="A91" s="56" t="s">
        <v>289</v>
      </c>
      <c r="B91" s="60" t="s">
        <v>160</v>
      </c>
      <c r="C91" s="57">
        <v>226058.09</v>
      </c>
      <c r="D91" s="54">
        <f t="shared" si="1"/>
        <v>226.05809</v>
      </c>
      <c r="E91" s="50"/>
    </row>
    <row r="92" spans="1:5" ht="110.25">
      <c r="A92" s="56" t="s">
        <v>291</v>
      </c>
      <c r="B92" s="60" t="s">
        <v>290</v>
      </c>
      <c r="C92" s="57">
        <v>156844.25</v>
      </c>
      <c r="D92" s="54">
        <f t="shared" si="1"/>
        <v>156.84425</v>
      </c>
      <c r="E92" s="50"/>
    </row>
    <row r="93" spans="1:5" ht="78.75">
      <c r="A93" s="56" t="s">
        <v>292</v>
      </c>
      <c r="B93" s="60" t="s">
        <v>161</v>
      </c>
      <c r="C93" s="57">
        <v>56713.84</v>
      </c>
      <c r="D93" s="54">
        <f t="shared" si="1"/>
        <v>56.71384</v>
      </c>
      <c r="E93" s="50"/>
    </row>
    <row r="94" spans="1:5" ht="63">
      <c r="A94" s="56" t="s">
        <v>353</v>
      </c>
      <c r="B94" s="60" t="s">
        <v>352</v>
      </c>
      <c r="C94" s="57">
        <v>12500</v>
      </c>
      <c r="D94" s="54">
        <f t="shared" si="1"/>
        <v>12.5</v>
      </c>
      <c r="E94" s="50"/>
    </row>
    <row r="95" spans="1:5" ht="78.75">
      <c r="A95" s="56" t="s">
        <v>293</v>
      </c>
      <c r="B95" s="60" t="s">
        <v>162</v>
      </c>
      <c r="C95" s="57">
        <v>40000</v>
      </c>
      <c r="D95" s="54">
        <f t="shared" si="1"/>
        <v>40</v>
      </c>
      <c r="E95" s="50"/>
    </row>
    <row r="96" spans="1:5" ht="78.75">
      <c r="A96" s="56" t="s">
        <v>294</v>
      </c>
      <c r="B96" s="60" t="s">
        <v>163</v>
      </c>
      <c r="C96" s="57">
        <v>151280.96</v>
      </c>
      <c r="D96" s="54">
        <f t="shared" si="1"/>
        <v>151.28096</v>
      </c>
      <c r="E96" s="50"/>
    </row>
    <row r="97" spans="1:5" ht="78.75">
      <c r="A97" s="56" t="s">
        <v>295</v>
      </c>
      <c r="B97" s="60" t="s">
        <v>164</v>
      </c>
      <c r="C97" s="57">
        <v>152780.96</v>
      </c>
      <c r="D97" s="54">
        <f t="shared" si="1"/>
        <v>152.78096</v>
      </c>
      <c r="E97" s="50"/>
    </row>
    <row r="98" spans="1:5" ht="63">
      <c r="A98" s="56" t="s">
        <v>355</v>
      </c>
      <c r="B98" s="60" t="s">
        <v>354</v>
      </c>
      <c r="C98" s="57">
        <v>-1500</v>
      </c>
      <c r="D98" s="54">
        <f t="shared" si="1"/>
        <v>-1.5</v>
      </c>
      <c r="E98" s="50"/>
    </row>
    <row r="99" spans="1:5" ht="47.25">
      <c r="A99" s="56" t="s">
        <v>357</v>
      </c>
      <c r="B99" s="60" t="s">
        <v>356</v>
      </c>
      <c r="C99" s="57">
        <v>20000</v>
      </c>
      <c r="D99" s="54">
        <f t="shared" si="1"/>
        <v>20</v>
      </c>
      <c r="E99" s="50"/>
    </row>
    <row r="100" spans="1:5" ht="47.25">
      <c r="A100" s="56" t="s">
        <v>359</v>
      </c>
      <c r="B100" s="60" t="s">
        <v>358</v>
      </c>
      <c r="C100" s="57">
        <v>20000</v>
      </c>
      <c r="D100" s="54">
        <f t="shared" si="1"/>
        <v>20</v>
      </c>
      <c r="E100" s="50"/>
    </row>
    <row r="101" spans="1:5" ht="47.25">
      <c r="A101" s="56" t="s">
        <v>296</v>
      </c>
      <c r="B101" s="60" t="s">
        <v>165</v>
      </c>
      <c r="C101" s="57">
        <v>402220</v>
      </c>
      <c r="D101" s="54">
        <f t="shared" si="1"/>
        <v>402.22</v>
      </c>
      <c r="E101" s="50"/>
    </row>
    <row r="102" spans="1:5" ht="63">
      <c r="A102" s="56" t="s">
        <v>297</v>
      </c>
      <c r="B102" s="60" t="s">
        <v>166</v>
      </c>
      <c r="C102" s="57">
        <v>402220</v>
      </c>
      <c r="D102" s="54">
        <f t="shared" si="1"/>
        <v>402.22</v>
      </c>
      <c r="E102" s="50"/>
    </row>
    <row r="103" spans="1:5" ht="141.75">
      <c r="A103" s="56" t="s">
        <v>298</v>
      </c>
      <c r="B103" s="60" t="s">
        <v>167</v>
      </c>
      <c r="C103" s="57">
        <v>148291.85</v>
      </c>
      <c r="D103" s="54">
        <f t="shared" si="1"/>
        <v>148.29185</v>
      </c>
      <c r="E103" s="50"/>
    </row>
    <row r="104" spans="1:5" ht="47.25">
      <c r="A104" s="56" t="s">
        <v>299</v>
      </c>
      <c r="B104" s="60" t="s">
        <v>168</v>
      </c>
      <c r="C104" s="57">
        <v>2891.85</v>
      </c>
      <c r="D104" s="54">
        <f t="shared" si="1"/>
        <v>2.89185</v>
      </c>
      <c r="E104" s="50"/>
    </row>
    <row r="105" spans="1:5" ht="31.5">
      <c r="A105" s="56" t="s">
        <v>300</v>
      </c>
      <c r="B105" s="60" t="s">
        <v>169</v>
      </c>
      <c r="C105" s="57">
        <v>145400</v>
      </c>
      <c r="D105" s="54">
        <f t="shared" si="1"/>
        <v>145.4</v>
      </c>
      <c r="E105" s="50"/>
    </row>
    <row r="106" spans="1:5" ht="78.75">
      <c r="A106" s="56" t="s">
        <v>301</v>
      </c>
      <c r="B106" s="60" t="s">
        <v>170</v>
      </c>
      <c r="C106" s="57">
        <v>24580</v>
      </c>
      <c r="D106" s="54">
        <f t="shared" si="1"/>
        <v>24.58</v>
      </c>
      <c r="E106" s="50"/>
    </row>
    <row r="107" spans="1:5" ht="31.5">
      <c r="A107" s="56" t="s">
        <v>303</v>
      </c>
      <c r="B107" s="60" t="s">
        <v>302</v>
      </c>
      <c r="C107" s="57">
        <v>293000</v>
      </c>
      <c r="D107" s="54">
        <f t="shared" si="1"/>
        <v>293</v>
      </c>
      <c r="E107" s="50"/>
    </row>
    <row r="108" spans="1:5" ht="31.5">
      <c r="A108" s="56" t="s">
        <v>305</v>
      </c>
      <c r="B108" s="60" t="s">
        <v>304</v>
      </c>
      <c r="C108" s="57">
        <v>293000</v>
      </c>
      <c r="D108" s="54">
        <f t="shared" si="1"/>
        <v>293</v>
      </c>
      <c r="E108" s="50"/>
    </row>
    <row r="109" spans="1:5" ht="63">
      <c r="A109" s="56" t="s">
        <v>307</v>
      </c>
      <c r="B109" s="60" t="s">
        <v>306</v>
      </c>
      <c r="C109" s="57">
        <v>751093.51</v>
      </c>
      <c r="D109" s="54">
        <f t="shared" si="1"/>
        <v>751.09351</v>
      </c>
      <c r="E109" s="50"/>
    </row>
    <row r="110" spans="1:5" ht="63">
      <c r="A110" s="56" t="s">
        <v>309</v>
      </c>
      <c r="B110" s="60" t="s">
        <v>308</v>
      </c>
      <c r="C110" s="57">
        <v>751093.51</v>
      </c>
      <c r="D110" s="54">
        <f t="shared" si="1"/>
        <v>751.09351</v>
      </c>
      <c r="E110" s="50"/>
    </row>
    <row r="111" spans="1:5" ht="78.75">
      <c r="A111" s="56" t="s">
        <v>310</v>
      </c>
      <c r="B111" s="60" t="s">
        <v>171</v>
      </c>
      <c r="C111" s="57">
        <v>58000</v>
      </c>
      <c r="D111" s="54">
        <f t="shared" si="1"/>
        <v>58</v>
      </c>
      <c r="E111" s="50"/>
    </row>
    <row r="112" spans="1:5" ht="78.75">
      <c r="A112" s="56" t="s">
        <v>311</v>
      </c>
      <c r="B112" s="60" t="s">
        <v>172</v>
      </c>
      <c r="C112" s="57">
        <v>58000</v>
      </c>
      <c r="D112" s="54">
        <f t="shared" si="1"/>
        <v>58</v>
      </c>
      <c r="E112" s="50"/>
    </row>
    <row r="113" spans="1:5" ht="94.5">
      <c r="A113" s="56" t="s">
        <v>312</v>
      </c>
      <c r="B113" s="60" t="s">
        <v>173</v>
      </c>
      <c r="C113" s="57">
        <v>143647.25</v>
      </c>
      <c r="D113" s="54">
        <f t="shared" si="1"/>
        <v>143.64725</v>
      </c>
      <c r="E113" s="50"/>
    </row>
    <row r="114" spans="1:5" ht="47.25">
      <c r="A114" s="56" t="s">
        <v>313</v>
      </c>
      <c r="B114" s="60" t="s">
        <v>174</v>
      </c>
      <c r="C114" s="57">
        <v>357108.94</v>
      </c>
      <c r="D114" s="54">
        <f t="shared" si="1"/>
        <v>357.10894</v>
      </c>
      <c r="E114" s="50"/>
    </row>
    <row r="115" spans="1:5" ht="63">
      <c r="A115" s="56" t="s">
        <v>314</v>
      </c>
      <c r="B115" s="60" t="s">
        <v>175</v>
      </c>
      <c r="C115" s="57">
        <v>357108.94</v>
      </c>
      <c r="D115" s="54">
        <f t="shared" si="1"/>
        <v>357.10894</v>
      </c>
      <c r="E115" s="50"/>
    </row>
    <row r="116" spans="1:5" ht="31.5">
      <c r="A116" s="56" t="s">
        <v>315</v>
      </c>
      <c r="B116" s="60" t="s">
        <v>176</v>
      </c>
      <c r="C116" s="57">
        <v>2825161.11</v>
      </c>
      <c r="D116" s="54">
        <f t="shared" si="1"/>
        <v>2825.16111</v>
      </c>
      <c r="E116" s="50"/>
    </row>
    <row r="117" spans="1:5" ht="47.25">
      <c r="A117" s="56" t="s">
        <v>316</v>
      </c>
      <c r="B117" s="60" t="s">
        <v>177</v>
      </c>
      <c r="C117" s="57">
        <v>2825161.11</v>
      </c>
      <c r="D117" s="54">
        <f t="shared" si="1"/>
        <v>2825.16111</v>
      </c>
      <c r="E117" s="50"/>
    </row>
    <row r="118" spans="1:5" ht="15.75">
      <c r="A118" s="56" t="s">
        <v>317</v>
      </c>
      <c r="B118" s="60" t="s">
        <v>96</v>
      </c>
      <c r="C118" s="57">
        <v>5273656.46</v>
      </c>
      <c r="D118" s="54">
        <f t="shared" si="1"/>
        <v>5273.65646</v>
      </c>
      <c r="E118" s="50"/>
    </row>
    <row r="119" spans="1:5" ht="15.75">
      <c r="A119" s="56" t="s">
        <v>318</v>
      </c>
      <c r="B119" s="60" t="s">
        <v>178</v>
      </c>
      <c r="C119" s="57">
        <v>-90038.62</v>
      </c>
      <c r="D119" s="54">
        <f t="shared" si="1"/>
        <v>-90.03862</v>
      </c>
      <c r="E119" s="50"/>
    </row>
    <row r="120" spans="1:5" ht="31.5">
      <c r="A120" s="56" t="s">
        <v>319</v>
      </c>
      <c r="B120" s="60" t="s">
        <v>179</v>
      </c>
      <c r="C120" s="57">
        <v>-90038.62</v>
      </c>
      <c r="D120" s="54">
        <f t="shared" si="1"/>
        <v>-90.03862</v>
      </c>
      <c r="E120" s="50"/>
    </row>
    <row r="121" spans="1:5" ht="15.75">
      <c r="A121" s="56" t="s">
        <v>320</v>
      </c>
      <c r="B121" s="60" t="s">
        <v>180</v>
      </c>
      <c r="C121" s="57">
        <v>5363695.08</v>
      </c>
      <c r="D121" s="54">
        <f t="shared" si="1"/>
        <v>5363.69508</v>
      </c>
      <c r="E121" s="50"/>
    </row>
    <row r="122" spans="1:5" ht="31.5">
      <c r="A122" s="56" t="s">
        <v>321</v>
      </c>
      <c r="B122" s="60" t="s">
        <v>181</v>
      </c>
      <c r="C122" s="57">
        <v>5363695.08</v>
      </c>
      <c r="D122" s="54">
        <f t="shared" si="1"/>
        <v>5363.69508</v>
      </c>
      <c r="E122" s="50"/>
    </row>
    <row r="123" spans="1:5" ht="15.75">
      <c r="A123" s="56" t="s">
        <v>322</v>
      </c>
      <c r="B123" s="60" t="s">
        <v>182</v>
      </c>
      <c r="C123" s="57">
        <v>943243782.14</v>
      </c>
      <c r="D123" s="54">
        <f t="shared" si="1"/>
        <v>943243.78214</v>
      </c>
      <c r="E123" s="50"/>
    </row>
    <row r="124" spans="1:5" ht="47.25">
      <c r="A124" s="56" t="s">
        <v>323</v>
      </c>
      <c r="B124" s="60" t="s">
        <v>183</v>
      </c>
      <c r="C124" s="57">
        <v>942696492.59</v>
      </c>
      <c r="D124" s="54">
        <f t="shared" si="1"/>
        <v>942696.49259</v>
      </c>
      <c r="E124" s="50"/>
    </row>
    <row r="125" spans="1:5" ht="31.5">
      <c r="A125" s="56" t="s">
        <v>360</v>
      </c>
      <c r="B125" s="60" t="s">
        <v>184</v>
      </c>
      <c r="C125" s="57">
        <v>330777363</v>
      </c>
      <c r="D125" s="54">
        <f t="shared" si="1"/>
        <v>330777.363</v>
      </c>
      <c r="E125" s="50"/>
    </row>
    <row r="126" spans="1:5" ht="31.5">
      <c r="A126" s="56" t="s">
        <v>361</v>
      </c>
      <c r="B126" s="60" t="s">
        <v>185</v>
      </c>
      <c r="C126" s="57">
        <v>275952700</v>
      </c>
      <c r="D126" s="54">
        <f t="shared" si="1"/>
        <v>275952.7</v>
      </c>
      <c r="E126" s="50"/>
    </row>
    <row r="127" spans="1:5" ht="31.5">
      <c r="A127" s="56" t="s">
        <v>362</v>
      </c>
      <c r="B127" s="60" t="s">
        <v>186</v>
      </c>
      <c r="C127" s="57">
        <v>275952700</v>
      </c>
      <c r="D127" s="54">
        <f t="shared" si="1"/>
        <v>275952.7</v>
      </c>
      <c r="E127" s="50"/>
    </row>
    <row r="128" spans="1:5" ht="31.5">
      <c r="A128" s="56" t="s">
        <v>363</v>
      </c>
      <c r="B128" s="60" t="s">
        <v>187</v>
      </c>
      <c r="C128" s="57">
        <v>54824663</v>
      </c>
      <c r="D128" s="54">
        <f t="shared" si="1"/>
        <v>54824.663</v>
      </c>
      <c r="E128" s="50"/>
    </row>
    <row r="129" spans="1:5" ht="47.25">
      <c r="A129" s="56" t="s">
        <v>364</v>
      </c>
      <c r="B129" s="60" t="s">
        <v>188</v>
      </c>
      <c r="C129" s="57">
        <v>54824663</v>
      </c>
      <c r="D129" s="54">
        <f t="shared" si="1"/>
        <v>54824.663</v>
      </c>
      <c r="E129" s="50"/>
    </row>
    <row r="130" spans="1:5" ht="47.25">
      <c r="A130" s="56" t="s">
        <v>365</v>
      </c>
      <c r="B130" s="60" t="s">
        <v>189</v>
      </c>
      <c r="C130" s="57">
        <v>163325877.9</v>
      </c>
      <c r="D130" s="54">
        <f t="shared" si="1"/>
        <v>163325.8779</v>
      </c>
      <c r="E130" s="50"/>
    </row>
    <row r="131" spans="1:5" ht="47.25">
      <c r="A131" s="56" t="s">
        <v>367</v>
      </c>
      <c r="B131" s="60" t="s">
        <v>366</v>
      </c>
      <c r="C131" s="57">
        <v>18169615.83</v>
      </c>
      <c r="D131" s="54">
        <f t="shared" si="1"/>
        <v>18169.61583</v>
      </c>
      <c r="E131" s="50"/>
    </row>
    <row r="132" spans="1:5" ht="47.25">
      <c r="A132" s="56" t="s">
        <v>368</v>
      </c>
      <c r="B132" s="60" t="s">
        <v>324</v>
      </c>
      <c r="C132" s="57">
        <v>18169615.83</v>
      </c>
      <c r="D132" s="54">
        <f t="shared" si="1"/>
        <v>18169.61583</v>
      </c>
      <c r="E132" s="50"/>
    </row>
    <row r="133" spans="1:5" ht="110.25">
      <c r="A133" s="56" t="s">
        <v>369</v>
      </c>
      <c r="B133" s="60" t="s">
        <v>204</v>
      </c>
      <c r="C133" s="57">
        <v>21694940.92</v>
      </c>
      <c r="D133" s="54">
        <f t="shared" si="1"/>
        <v>21694.94092</v>
      </c>
      <c r="E133" s="50"/>
    </row>
    <row r="134" spans="1:5" ht="110.25">
      <c r="A134" s="56" t="s">
        <v>370</v>
      </c>
      <c r="B134" s="60" t="s">
        <v>190</v>
      </c>
      <c r="C134" s="57">
        <v>21694940.92</v>
      </c>
      <c r="D134" s="54">
        <f t="shared" si="1"/>
        <v>21694.94092</v>
      </c>
      <c r="E134" s="50"/>
    </row>
    <row r="135" spans="1:5" ht="157.5">
      <c r="A135" s="56" t="s">
        <v>372</v>
      </c>
      <c r="B135" s="60" t="s">
        <v>371</v>
      </c>
      <c r="C135" s="57">
        <v>36766657.73</v>
      </c>
      <c r="D135" s="54">
        <f t="shared" si="1"/>
        <v>36766.65773</v>
      </c>
      <c r="E135" s="50"/>
    </row>
    <row r="136" spans="1:5" ht="141.75">
      <c r="A136" s="56" t="s">
        <v>374</v>
      </c>
      <c r="B136" s="60" t="s">
        <v>373</v>
      </c>
      <c r="C136" s="57">
        <v>36766657.73</v>
      </c>
      <c r="D136" s="54">
        <f aca="true" t="shared" si="2" ref="D136:D170">SUM(C136/1000)</f>
        <v>36766.65773</v>
      </c>
      <c r="E136" s="50"/>
    </row>
    <row r="137" spans="1:5" ht="126">
      <c r="A137" s="56" t="s">
        <v>376</v>
      </c>
      <c r="B137" s="60" t="s">
        <v>375</v>
      </c>
      <c r="C137" s="57">
        <v>371380.38</v>
      </c>
      <c r="D137" s="54">
        <f t="shared" si="2"/>
        <v>371.38038</v>
      </c>
      <c r="E137" s="50"/>
    </row>
    <row r="138" spans="1:5" ht="110.25">
      <c r="A138" s="56" t="s">
        <v>378</v>
      </c>
      <c r="B138" s="60" t="s">
        <v>377</v>
      </c>
      <c r="C138" s="57">
        <v>371380.38</v>
      </c>
      <c r="D138" s="54">
        <f t="shared" si="2"/>
        <v>371.38038</v>
      </c>
      <c r="E138" s="50"/>
    </row>
    <row r="139" spans="1:5" ht="47.25">
      <c r="A139" s="56" t="s">
        <v>379</v>
      </c>
      <c r="B139" s="60" t="s">
        <v>325</v>
      </c>
      <c r="C139" s="57">
        <v>8282152.38</v>
      </c>
      <c r="D139" s="54">
        <f t="shared" si="2"/>
        <v>8282.15238</v>
      </c>
      <c r="E139" s="50"/>
    </row>
    <row r="140" spans="1:5" ht="47.25">
      <c r="A140" s="56" t="s">
        <v>380</v>
      </c>
      <c r="B140" s="60" t="s">
        <v>326</v>
      </c>
      <c r="C140" s="57">
        <v>8282152.38</v>
      </c>
      <c r="D140" s="54">
        <f t="shared" si="2"/>
        <v>8282.15238</v>
      </c>
      <c r="E140" s="50"/>
    </row>
    <row r="141" spans="1:5" ht="31.5">
      <c r="A141" s="56" t="s">
        <v>381</v>
      </c>
      <c r="B141" s="60" t="s">
        <v>205</v>
      </c>
      <c r="C141" s="57">
        <v>7445058</v>
      </c>
      <c r="D141" s="54">
        <f t="shared" si="2"/>
        <v>7445.058</v>
      </c>
      <c r="E141" s="50"/>
    </row>
    <row r="142" spans="1:5" ht="31.5">
      <c r="A142" s="56" t="s">
        <v>382</v>
      </c>
      <c r="B142" s="60" t="s">
        <v>206</v>
      </c>
      <c r="C142" s="57">
        <v>7445058</v>
      </c>
      <c r="D142" s="54">
        <f t="shared" si="2"/>
        <v>7445.058</v>
      </c>
      <c r="E142" s="50"/>
    </row>
    <row r="143" spans="1:5" ht="31.5">
      <c r="A143" s="56" t="s">
        <v>384</v>
      </c>
      <c r="B143" s="60" t="s">
        <v>383</v>
      </c>
      <c r="C143" s="57">
        <v>21529048.87</v>
      </c>
      <c r="D143" s="54">
        <f t="shared" si="2"/>
        <v>21529.048870000002</v>
      </c>
      <c r="E143" s="50"/>
    </row>
    <row r="144" spans="1:5" ht="47.25">
      <c r="A144" s="56" t="s">
        <v>386</v>
      </c>
      <c r="B144" s="60" t="s">
        <v>385</v>
      </c>
      <c r="C144" s="57">
        <v>21529048.87</v>
      </c>
      <c r="D144" s="54">
        <f t="shared" si="2"/>
        <v>21529.048870000002</v>
      </c>
      <c r="E144" s="50"/>
    </row>
    <row r="145" spans="1:5" ht="15.75">
      <c r="A145" s="56" t="s">
        <v>387</v>
      </c>
      <c r="B145" s="60" t="s">
        <v>191</v>
      </c>
      <c r="C145" s="57">
        <v>49067023.79</v>
      </c>
      <c r="D145" s="54">
        <f t="shared" si="2"/>
        <v>49067.02379</v>
      </c>
      <c r="E145" s="50"/>
    </row>
    <row r="146" spans="1:5" ht="15.75">
      <c r="A146" s="56" t="s">
        <v>388</v>
      </c>
      <c r="B146" s="60" t="s">
        <v>192</v>
      </c>
      <c r="C146" s="57">
        <v>49067023.79</v>
      </c>
      <c r="D146" s="54">
        <f t="shared" si="2"/>
        <v>49067.02379</v>
      </c>
      <c r="E146" s="50"/>
    </row>
    <row r="147" spans="1:5" ht="31.5">
      <c r="A147" s="56" t="s">
        <v>389</v>
      </c>
      <c r="B147" s="60" t="s">
        <v>193</v>
      </c>
      <c r="C147" s="57">
        <v>444597951.69</v>
      </c>
      <c r="D147" s="54">
        <f t="shared" si="2"/>
        <v>444597.95169</v>
      </c>
      <c r="E147" s="50"/>
    </row>
    <row r="148" spans="1:5" ht="47.25">
      <c r="A148" s="56" t="s">
        <v>390</v>
      </c>
      <c r="B148" s="60" t="s">
        <v>194</v>
      </c>
      <c r="C148" s="57">
        <v>8519326.66</v>
      </c>
      <c r="D148" s="54">
        <f t="shared" si="2"/>
        <v>8519.32666</v>
      </c>
      <c r="E148" s="50"/>
    </row>
    <row r="149" spans="1:5" ht="47.25">
      <c r="A149" s="56" t="s">
        <v>391</v>
      </c>
      <c r="B149" s="60" t="s">
        <v>195</v>
      </c>
      <c r="C149" s="57">
        <v>8519326.66</v>
      </c>
      <c r="D149" s="54">
        <f t="shared" si="2"/>
        <v>8519.32666</v>
      </c>
      <c r="E149" s="50"/>
    </row>
    <row r="150" spans="1:5" ht="94.5">
      <c r="A150" s="56" t="s">
        <v>392</v>
      </c>
      <c r="B150" s="60" t="s">
        <v>207</v>
      </c>
      <c r="C150" s="57">
        <v>3786872.7</v>
      </c>
      <c r="D150" s="54">
        <f t="shared" si="2"/>
        <v>3786.8727000000003</v>
      </c>
      <c r="E150" s="50"/>
    </row>
    <row r="151" spans="1:5" ht="78.75">
      <c r="A151" s="56" t="s">
        <v>393</v>
      </c>
      <c r="B151" s="60" t="s">
        <v>208</v>
      </c>
      <c r="C151" s="57">
        <v>3786872.7</v>
      </c>
      <c r="D151" s="54">
        <f t="shared" si="2"/>
        <v>3786.8727000000003</v>
      </c>
      <c r="E151" s="50"/>
    </row>
    <row r="152" spans="1:5" ht="78.75">
      <c r="A152" s="56" t="s">
        <v>394</v>
      </c>
      <c r="B152" s="60" t="s">
        <v>327</v>
      </c>
      <c r="C152" s="57">
        <v>5008</v>
      </c>
      <c r="D152" s="54">
        <f t="shared" si="2"/>
        <v>5.008</v>
      </c>
      <c r="E152" s="50"/>
    </row>
    <row r="153" spans="1:5" ht="78.75">
      <c r="A153" s="56" t="s">
        <v>395</v>
      </c>
      <c r="B153" s="60" t="s">
        <v>328</v>
      </c>
      <c r="C153" s="57">
        <v>5008</v>
      </c>
      <c r="D153" s="54">
        <f t="shared" si="2"/>
        <v>5.008</v>
      </c>
      <c r="E153" s="50"/>
    </row>
    <row r="154" spans="1:5" ht="15.75">
      <c r="A154" s="56" t="s">
        <v>396</v>
      </c>
      <c r="B154" s="60" t="s">
        <v>196</v>
      </c>
      <c r="C154" s="57">
        <v>432286744.33</v>
      </c>
      <c r="D154" s="54">
        <f t="shared" si="2"/>
        <v>432286.74432999996</v>
      </c>
      <c r="E154" s="50"/>
    </row>
    <row r="155" spans="1:5" ht="15.75">
      <c r="A155" s="56" t="s">
        <v>397</v>
      </c>
      <c r="B155" s="60" t="s">
        <v>197</v>
      </c>
      <c r="C155" s="57">
        <v>432286744.33</v>
      </c>
      <c r="D155" s="54">
        <f t="shared" si="2"/>
        <v>432286.74432999996</v>
      </c>
      <c r="E155" s="50"/>
    </row>
    <row r="156" spans="1:5" ht="15.75">
      <c r="A156" s="56" t="s">
        <v>398</v>
      </c>
      <c r="B156" s="60" t="s">
        <v>329</v>
      </c>
      <c r="C156" s="57">
        <v>3995300</v>
      </c>
      <c r="D156" s="54">
        <f t="shared" si="2"/>
        <v>3995.3</v>
      </c>
      <c r="E156" s="50"/>
    </row>
    <row r="157" spans="1:5" ht="78.75">
      <c r="A157" s="56" t="s">
        <v>400</v>
      </c>
      <c r="B157" s="60" t="s">
        <v>399</v>
      </c>
      <c r="C157" s="57">
        <v>3800000</v>
      </c>
      <c r="D157" s="54">
        <f t="shared" si="2"/>
        <v>3800</v>
      </c>
      <c r="E157" s="50"/>
    </row>
    <row r="158" spans="1:5" ht="94.5">
      <c r="A158" s="56" t="s">
        <v>402</v>
      </c>
      <c r="B158" s="60" t="s">
        <v>401</v>
      </c>
      <c r="C158" s="57">
        <v>3800000</v>
      </c>
      <c r="D158" s="54">
        <f t="shared" si="2"/>
        <v>3800</v>
      </c>
      <c r="E158" s="50"/>
    </row>
    <row r="159" spans="1:5" ht="63">
      <c r="A159" s="56" t="s">
        <v>404</v>
      </c>
      <c r="B159" s="60" t="s">
        <v>403</v>
      </c>
      <c r="C159" s="57">
        <v>195300</v>
      </c>
      <c r="D159" s="54">
        <f t="shared" si="2"/>
        <v>195.3</v>
      </c>
      <c r="E159" s="50"/>
    </row>
    <row r="160" spans="1:5" ht="78.75">
      <c r="A160" s="56" t="s">
        <v>406</v>
      </c>
      <c r="B160" s="60" t="s">
        <v>405</v>
      </c>
      <c r="C160" s="57">
        <v>195300</v>
      </c>
      <c r="D160" s="54">
        <f t="shared" si="2"/>
        <v>195.3</v>
      </c>
      <c r="E160" s="50"/>
    </row>
    <row r="161" spans="1:5" ht="31.5">
      <c r="A161" s="56" t="s">
        <v>408</v>
      </c>
      <c r="B161" s="60" t="s">
        <v>407</v>
      </c>
      <c r="C161" s="57">
        <v>1504760</v>
      </c>
      <c r="D161" s="54">
        <f t="shared" si="2"/>
        <v>1504.76</v>
      </c>
      <c r="E161" s="50"/>
    </row>
    <row r="162" spans="1:5" ht="47.25">
      <c r="A162" s="56" t="s">
        <v>410</v>
      </c>
      <c r="B162" s="60" t="s">
        <v>409</v>
      </c>
      <c r="C162" s="57">
        <v>1504760</v>
      </c>
      <c r="D162" s="54">
        <f t="shared" si="2"/>
        <v>1504.76</v>
      </c>
      <c r="E162" s="50"/>
    </row>
    <row r="163" spans="1:5" ht="47.25">
      <c r="A163" s="56" t="s">
        <v>412</v>
      </c>
      <c r="B163" s="60" t="s">
        <v>411</v>
      </c>
      <c r="C163" s="57">
        <v>1399760</v>
      </c>
      <c r="D163" s="54">
        <f t="shared" si="2"/>
        <v>1399.76</v>
      </c>
      <c r="E163" s="50"/>
    </row>
    <row r="164" spans="1:5" ht="47.25">
      <c r="A164" s="56" t="s">
        <v>414</v>
      </c>
      <c r="B164" s="60" t="s">
        <v>413</v>
      </c>
      <c r="C164" s="57">
        <v>105000</v>
      </c>
      <c r="D164" s="54">
        <f t="shared" si="2"/>
        <v>105</v>
      </c>
      <c r="E164" s="50"/>
    </row>
    <row r="165" spans="1:5" ht="15.75">
      <c r="A165" s="56" t="s">
        <v>416</v>
      </c>
      <c r="B165" s="60" t="s">
        <v>415</v>
      </c>
      <c r="C165" s="57">
        <v>105000</v>
      </c>
      <c r="D165" s="54">
        <f t="shared" si="2"/>
        <v>105</v>
      </c>
      <c r="E165" s="50"/>
    </row>
    <row r="166" spans="1:5" ht="31.5">
      <c r="A166" s="56" t="s">
        <v>418</v>
      </c>
      <c r="B166" s="60" t="s">
        <v>417</v>
      </c>
      <c r="C166" s="57">
        <v>105000</v>
      </c>
      <c r="D166" s="54">
        <f t="shared" si="2"/>
        <v>105</v>
      </c>
      <c r="E166" s="50"/>
    </row>
    <row r="167" spans="1:5" ht="31.5">
      <c r="A167" s="56" t="s">
        <v>419</v>
      </c>
      <c r="B167" s="60" t="s">
        <v>417</v>
      </c>
      <c r="C167" s="57">
        <v>105000</v>
      </c>
      <c r="D167" s="54">
        <f t="shared" si="2"/>
        <v>105</v>
      </c>
      <c r="E167" s="50"/>
    </row>
    <row r="168" spans="1:5" ht="63">
      <c r="A168" s="56" t="s">
        <v>330</v>
      </c>
      <c r="B168" s="60" t="s">
        <v>97</v>
      </c>
      <c r="C168" s="57">
        <v>-1062470.45</v>
      </c>
      <c r="D168" s="54">
        <f t="shared" si="2"/>
        <v>-1062.47045</v>
      </c>
      <c r="E168" s="50"/>
    </row>
    <row r="169" spans="1:5" ht="63">
      <c r="A169" s="56" t="s">
        <v>420</v>
      </c>
      <c r="B169" s="60" t="s">
        <v>198</v>
      </c>
      <c r="C169" s="57">
        <v>-1062470.45</v>
      </c>
      <c r="D169" s="54">
        <f t="shared" si="2"/>
        <v>-1062.47045</v>
      </c>
      <c r="E169" s="50"/>
    </row>
    <row r="170" spans="1:5" ht="63">
      <c r="A170" s="56" t="s">
        <v>421</v>
      </c>
      <c r="B170" s="60" t="s">
        <v>209</v>
      </c>
      <c r="C170" s="57">
        <v>-1062470.45</v>
      </c>
      <c r="D170" s="54">
        <f t="shared" si="2"/>
        <v>-1062.47045</v>
      </c>
      <c r="E170" s="50"/>
    </row>
  </sheetData>
  <sheetProtection/>
  <mergeCells count="6">
    <mergeCell ref="C3:D3"/>
    <mergeCell ref="D4:D5"/>
    <mergeCell ref="B1:D1"/>
    <mergeCell ref="A2:D2"/>
    <mergeCell ref="B4:B5"/>
    <mergeCell ref="A4:A5"/>
  </mergeCells>
  <printOptions/>
  <pageMargins left="1.1811023622047245" right="0.5905511811023623" top="0.5905511811023623" bottom="0.5905511811023623" header="0.31496062992125984" footer="0.3149606299212598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2020-03-23T13:39:52Z</cp:lastPrinted>
  <dcterms:created xsi:type="dcterms:W3CDTF">2005-02-25T08:58:00Z</dcterms:created>
  <dcterms:modified xsi:type="dcterms:W3CDTF">2020-04-30T07:39:45Z</dcterms:modified>
  <cp:category/>
  <cp:version/>
  <cp:contentType/>
  <cp:contentStatus/>
</cp:coreProperties>
</file>